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\\SNOY2\felles2\Dokument\Radio\Nyheter\Statistikk\N T P\"/>
    </mc:Choice>
  </mc:AlternateContent>
  <bookViews>
    <workbookView xWindow="0" yWindow="0" windowWidth="14376" windowHeight="12360" xr2:uid="{00000000-000D-0000-FFFF-FFFF00000000}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62" i="1" l="1"/>
  <c r="BL62" i="1" s="1"/>
  <c r="BC58" i="1"/>
  <c r="BL58" i="1" s="1"/>
  <c r="AT62" i="1"/>
  <c r="AT61" i="1"/>
  <c r="BC61" i="1" s="1"/>
  <c r="BL61" i="1" s="1"/>
  <c r="AT60" i="1"/>
  <c r="BC60" i="1" s="1"/>
  <c r="BL60" i="1" s="1"/>
  <c r="AT59" i="1"/>
  <c r="BC59" i="1" s="1"/>
  <c r="BL59" i="1" s="1"/>
  <c r="AT58" i="1"/>
  <c r="AB62" i="1"/>
  <c r="AB61" i="1"/>
  <c r="AB60" i="1"/>
  <c r="AB59" i="1"/>
  <c r="AB58" i="1"/>
  <c r="S62" i="1"/>
  <c r="S61" i="1"/>
  <c r="S60" i="1"/>
  <c r="S59" i="1"/>
  <c r="S58" i="1"/>
  <c r="J62" i="1"/>
  <c r="J61" i="1"/>
  <c r="J60" i="1"/>
  <c r="J59" i="1"/>
  <c r="J58" i="1"/>
  <c r="BQ55" i="1" l="1"/>
  <c r="BQ62" i="1" s="1"/>
  <c r="BP55" i="1"/>
  <c r="BP62" i="1" s="1"/>
  <c r="BO55" i="1"/>
  <c r="BO62" i="1" s="1"/>
  <c r="BN55" i="1"/>
  <c r="BN62" i="1" s="1"/>
  <c r="BS54" i="1"/>
  <c r="BR54" i="1"/>
  <c r="BS53" i="1"/>
  <c r="BR53" i="1"/>
  <c r="BS52" i="1"/>
  <c r="BR52" i="1"/>
  <c r="BS51" i="1"/>
  <c r="BR51" i="1"/>
  <c r="BS50" i="1"/>
  <c r="BR50" i="1"/>
  <c r="BS49" i="1"/>
  <c r="BR49" i="1"/>
  <c r="BS48" i="1"/>
  <c r="BR48" i="1"/>
  <c r="BS47" i="1"/>
  <c r="BR47" i="1"/>
  <c r="BQ44" i="1"/>
  <c r="BQ61" i="1" s="1"/>
  <c r="BP44" i="1"/>
  <c r="BP61" i="1" s="1"/>
  <c r="BO44" i="1"/>
  <c r="BO61" i="1" s="1"/>
  <c r="BN44" i="1"/>
  <c r="BN61" i="1" s="1"/>
  <c r="BS43" i="1"/>
  <c r="BR43" i="1"/>
  <c r="BS42" i="1"/>
  <c r="BR42" i="1"/>
  <c r="BS41" i="1"/>
  <c r="BR41" i="1"/>
  <c r="BS40" i="1"/>
  <c r="BR40" i="1"/>
  <c r="BS39" i="1"/>
  <c r="BR39" i="1"/>
  <c r="BS38" i="1"/>
  <c r="BR38" i="1"/>
  <c r="BS37" i="1"/>
  <c r="BR37" i="1"/>
  <c r="BS36" i="1"/>
  <c r="BR36" i="1"/>
  <c r="BQ33" i="1"/>
  <c r="BQ60" i="1" s="1"/>
  <c r="BP33" i="1"/>
  <c r="BP60" i="1" s="1"/>
  <c r="BO33" i="1"/>
  <c r="BO60" i="1" s="1"/>
  <c r="BN33" i="1"/>
  <c r="BN60" i="1" s="1"/>
  <c r="BS32" i="1"/>
  <c r="BR32" i="1"/>
  <c r="BS31" i="1"/>
  <c r="BR31" i="1"/>
  <c r="BS30" i="1"/>
  <c r="BR30" i="1"/>
  <c r="BS29" i="1"/>
  <c r="BR29" i="1"/>
  <c r="BS28" i="1"/>
  <c r="BR28" i="1"/>
  <c r="BS27" i="1"/>
  <c r="BR27" i="1"/>
  <c r="BS26" i="1"/>
  <c r="BR26" i="1"/>
  <c r="BS25" i="1"/>
  <c r="BR25" i="1"/>
  <c r="BQ22" i="1"/>
  <c r="BQ59" i="1" s="1"/>
  <c r="BP22" i="1"/>
  <c r="BP59" i="1" s="1"/>
  <c r="BO22" i="1"/>
  <c r="BO59" i="1" s="1"/>
  <c r="BN22" i="1"/>
  <c r="BN59" i="1" s="1"/>
  <c r="BS21" i="1"/>
  <c r="BR21" i="1"/>
  <c r="BS20" i="1"/>
  <c r="BR20" i="1"/>
  <c r="BS19" i="1"/>
  <c r="BR19" i="1"/>
  <c r="BS18" i="1"/>
  <c r="BR18" i="1"/>
  <c r="BS17" i="1"/>
  <c r="BR17" i="1"/>
  <c r="BS16" i="1"/>
  <c r="BR16" i="1"/>
  <c r="BS15" i="1"/>
  <c r="BR15" i="1"/>
  <c r="BS14" i="1"/>
  <c r="BR14" i="1"/>
  <c r="BQ11" i="1"/>
  <c r="BQ58" i="1" s="1"/>
  <c r="BP11" i="1"/>
  <c r="BP58" i="1" s="1"/>
  <c r="BO11" i="1"/>
  <c r="BO58" i="1" s="1"/>
  <c r="BN11" i="1"/>
  <c r="BN58" i="1" s="1"/>
  <c r="BS10" i="1"/>
  <c r="BR10" i="1"/>
  <c r="BS9" i="1"/>
  <c r="BR9" i="1"/>
  <c r="BS8" i="1"/>
  <c r="BR8" i="1"/>
  <c r="BS7" i="1"/>
  <c r="BR7" i="1"/>
  <c r="BS6" i="1"/>
  <c r="BR6" i="1"/>
  <c r="BS5" i="1"/>
  <c r="BR5" i="1"/>
  <c r="BS4" i="1"/>
  <c r="BR4" i="1"/>
  <c r="BS3" i="1"/>
  <c r="BR3" i="1"/>
  <c r="BG62" i="1"/>
  <c r="BG60" i="1"/>
  <c r="BH55" i="1"/>
  <c r="BH62" i="1" s="1"/>
  <c r="BG55" i="1"/>
  <c r="BF55" i="1"/>
  <c r="BF62" i="1" s="1"/>
  <c r="BE55" i="1"/>
  <c r="BE62" i="1" s="1"/>
  <c r="BJ54" i="1"/>
  <c r="BI54" i="1"/>
  <c r="BJ53" i="1"/>
  <c r="BI53" i="1"/>
  <c r="BJ52" i="1"/>
  <c r="BI52" i="1"/>
  <c r="BJ51" i="1"/>
  <c r="BI51" i="1"/>
  <c r="BJ50" i="1"/>
  <c r="BI50" i="1"/>
  <c r="BJ49" i="1"/>
  <c r="BI49" i="1"/>
  <c r="BJ48" i="1"/>
  <c r="BI48" i="1"/>
  <c r="BJ47" i="1"/>
  <c r="BI47" i="1"/>
  <c r="BH44" i="1"/>
  <c r="BH61" i="1" s="1"/>
  <c r="BG44" i="1"/>
  <c r="BG61" i="1" s="1"/>
  <c r="BF44" i="1"/>
  <c r="BF61" i="1" s="1"/>
  <c r="BE44" i="1"/>
  <c r="BE61" i="1" s="1"/>
  <c r="BJ43" i="1"/>
  <c r="BI43" i="1"/>
  <c r="BJ42" i="1"/>
  <c r="BI42" i="1"/>
  <c r="BJ41" i="1"/>
  <c r="BI41" i="1"/>
  <c r="BJ40" i="1"/>
  <c r="BI40" i="1"/>
  <c r="BJ39" i="1"/>
  <c r="BI39" i="1"/>
  <c r="BJ38" i="1"/>
  <c r="BI38" i="1"/>
  <c r="BJ37" i="1"/>
  <c r="BI37" i="1"/>
  <c r="BJ36" i="1"/>
  <c r="BI36" i="1"/>
  <c r="BH33" i="1"/>
  <c r="BH60" i="1" s="1"/>
  <c r="BG33" i="1"/>
  <c r="BF33" i="1"/>
  <c r="BF60" i="1" s="1"/>
  <c r="BE33" i="1"/>
  <c r="BE60" i="1" s="1"/>
  <c r="BJ32" i="1"/>
  <c r="BI32" i="1"/>
  <c r="BJ31" i="1"/>
  <c r="BI31" i="1"/>
  <c r="BJ30" i="1"/>
  <c r="BI30" i="1"/>
  <c r="BJ29" i="1"/>
  <c r="BI29" i="1"/>
  <c r="BJ28" i="1"/>
  <c r="BI28" i="1"/>
  <c r="BJ27" i="1"/>
  <c r="BI27" i="1"/>
  <c r="BJ26" i="1"/>
  <c r="BI26" i="1"/>
  <c r="BJ25" i="1"/>
  <c r="BI25" i="1"/>
  <c r="BH22" i="1"/>
  <c r="BH59" i="1" s="1"/>
  <c r="BG22" i="1"/>
  <c r="BG59" i="1" s="1"/>
  <c r="BF22" i="1"/>
  <c r="BF59" i="1" s="1"/>
  <c r="BE22" i="1"/>
  <c r="BE59" i="1" s="1"/>
  <c r="BJ21" i="1"/>
  <c r="BI21" i="1"/>
  <c r="BJ20" i="1"/>
  <c r="BI20" i="1"/>
  <c r="BJ19" i="1"/>
  <c r="BI19" i="1"/>
  <c r="BJ18" i="1"/>
  <c r="BI18" i="1"/>
  <c r="BJ17" i="1"/>
  <c r="BI17" i="1"/>
  <c r="BJ16" i="1"/>
  <c r="BI16" i="1"/>
  <c r="BJ15" i="1"/>
  <c r="BI15" i="1"/>
  <c r="BJ14" i="1"/>
  <c r="BI14" i="1"/>
  <c r="BH11" i="1"/>
  <c r="BH58" i="1" s="1"/>
  <c r="BG11" i="1"/>
  <c r="BG58" i="1" s="1"/>
  <c r="BF11" i="1"/>
  <c r="BF58" i="1" s="1"/>
  <c r="BE11" i="1"/>
  <c r="BE58" i="1" s="1"/>
  <c r="BJ10" i="1"/>
  <c r="BI10" i="1"/>
  <c r="BJ9" i="1"/>
  <c r="BI9" i="1"/>
  <c r="BJ8" i="1"/>
  <c r="BI8" i="1"/>
  <c r="BJ7" i="1"/>
  <c r="BI7" i="1"/>
  <c r="BJ6" i="1"/>
  <c r="BI6" i="1"/>
  <c r="BJ5" i="1"/>
  <c r="BI5" i="1"/>
  <c r="BJ4" i="1"/>
  <c r="BI4" i="1"/>
  <c r="BJ3" i="1"/>
  <c r="BI3" i="1"/>
  <c r="AY55" i="1"/>
  <c r="AY62" i="1" s="1"/>
  <c r="AX55" i="1"/>
  <c r="AX62" i="1" s="1"/>
  <c r="AW55" i="1"/>
  <c r="AW62" i="1" s="1"/>
  <c r="AV55" i="1"/>
  <c r="AV62" i="1" s="1"/>
  <c r="BA54" i="1"/>
  <c r="AZ54" i="1"/>
  <c r="BA53" i="1"/>
  <c r="AZ53" i="1"/>
  <c r="BA52" i="1"/>
  <c r="AZ52" i="1"/>
  <c r="BA51" i="1"/>
  <c r="AZ51" i="1"/>
  <c r="BA50" i="1"/>
  <c r="AZ50" i="1"/>
  <c r="BA49" i="1"/>
  <c r="AZ49" i="1"/>
  <c r="BA48" i="1"/>
  <c r="AZ48" i="1"/>
  <c r="BA47" i="1"/>
  <c r="BA55" i="1" s="1"/>
  <c r="BA62" i="1" s="1"/>
  <c r="AZ47" i="1"/>
  <c r="AY44" i="1"/>
  <c r="AY61" i="1" s="1"/>
  <c r="AX44" i="1"/>
  <c r="AX61" i="1" s="1"/>
  <c r="AW44" i="1"/>
  <c r="AW61" i="1" s="1"/>
  <c r="AV44" i="1"/>
  <c r="AV61" i="1" s="1"/>
  <c r="BA43" i="1"/>
  <c r="AZ43" i="1"/>
  <c r="BA42" i="1"/>
  <c r="AZ42" i="1"/>
  <c r="BA41" i="1"/>
  <c r="AZ41" i="1"/>
  <c r="BA40" i="1"/>
  <c r="AZ40" i="1"/>
  <c r="BA39" i="1"/>
  <c r="AZ39" i="1"/>
  <c r="BA38" i="1"/>
  <c r="AZ38" i="1"/>
  <c r="BA37" i="1"/>
  <c r="AZ37" i="1"/>
  <c r="BA36" i="1"/>
  <c r="AZ36" i="1"/>
  <c r="AY33" i="1"/>
  <c r="AY60" i="1" s="1"/>
  <c r="AX33" i="1"/>
  <c r="AX60" i="1" s="1"/>
  <c r="AW33" i="1"/>
  <c r="AW60" i="1" s="1"/>
  <c r="AV33" i="1"/>
  <c r="AV60" i="1" s="1"/>
  <c r="BA32" i="1"/>
  <c r="AZ32" i="1"/>
  <c r="BA31" i="1"/>
  <c r="AZ31" i="1"/>
  <c r="BA30" i="1"/>
  <c r="AZ30" i="1"/>
  <c r="BA29" i="1"/>
  <c r="AZ29" i="1"/>
  <c r="BA28" i="1"/>
  <c r="AZ28" i="1"/>
  <c r="BA27" i="1"/>
  <c r="AZ27" i="1"/>
  <c r="BA26" i="1"/>
  <c r="AZ26" i="1"/>
  <c r="BA25" i="1"/>
  <c r="AZ25" i="1"/>
  <c r="AY22" i="1"/>
  <c r="AY59" i="1" s="1"/>
  <c r="AX22" i="1"/>
  <c r="AX59" i="1" s="1"/>
  <c r="AW22" i="1"/>
  <c r="AW59" i="1" s="1"/>
  <c r="AV22" i="1"/>
  <c r="AV59" i="1" s="1"/>
  <c r="BA21" i="1"/>
  <c r="AZ21" i="1"/>
  <c r="BA20" i="1"/>
  <c r="AZ20" i="1"/>
  <c r="BA19" i="1"/>
  <c r="AZ19" i="1"/>
  <c r="BA18" i="1"/>
  <c r="AZ18" i="1"/>
  <c r="BA17" i="1"/>
  <c r="AZ17" i="1"/>
  <c r="BA16" i="1"/>
  <c r="AZ16" i="1"/>
  <c r="BA15" i="1"/>
  <c r="AZ15" i="1"/>
  <c r="BA14" i="1"/>
  <c r="AZ14" i="1"/>
  <c r="AY11" i="1"/>
  <c r="AY58" i="1" s="1"/>
  <c r="AX11" i="1"/>
  <c r="AX58" i="1" s="1"/>
  <c r="AW11" i="1"/>
  <c r="AW58" i="1" s="1"/>
  <c r="AV11" i="1"/>
  <c r="AV58" i="1" s="1"/>
  <c r="BA10" i="1"/>
  <c r="AZ10" i="1"/>
  <c r="BA9" i="1"/>
  <c r="AZ9" i="1"/>
  <c r="BA8" i="1"/>
  <c r="AZ8" i="1"/>
  <c r="BA7" i="1"/>
  <c r="AZ7" i="1"/>
  <c r="BA6" i="1"/>
  <c r="AZ6" i="1"/>
  <c r="BA5" i="1"/>
  <c r="AZ5" i="1"/>
  <c r="BA4" i="1"/>
  <c r="AZ4" i="1"/>
  <c r="BA3" i="1"/>
  <c r="AZ3" i="1"/>
  <c r="AP55" i="1"/>
  <c r="AP62" i="1" s="1"/>
  <c r="AO55" i="1"/>
  <c r="AO62" i="1" s="1"/>
  <c r="AN55" i="1"/>
  <c r="AN62" i="1" s="1"/>
  <c r="AM55" i="1"/>
  <c r="AM62" i="1" s="1"/>
  <c r="AR54" i="1"/>
  <c r="AQ54" i="1"/>
  <c r="AR53" i="1"/>
  <c r="AQ53" i="1"/>
  <c r="AR52" i="1"/>
  <c r="AQ52" i="1"/>
  <c r="AR51" i="1"/>
  <c r="AQ51" i="1"/>
  <c r="AR50" i="1"/>
  <c r="AQ50" i="1"/>
  <c r="AR49" i="1"/>
  <c r="AQ49" i="1"/>
  <c r="AR48" i="1"/>
  <c r="AQ48" i="1"/>
  <c r="AR47" i="1"/>
  <c r="AQ47" i="1"/>
  <c r="AQ55" i="1" s="1"/>
  <c r="AQ62" i="1" s="1"/>
  <c r="AP44" i="1"/>
  <c r="AP61" i="1" s="1"/>
  <c r="AO44" i="1"/>
  <c r="AO61" i="1" s="1"/>
  <c r="AN44" i="1"/>
  <c r="AN61" i="1" s="1"/>
  <c r="AM44" i="1"/>
  <c r="AM61" i="1" s="1"/>
  <c r="AR43" i="1"/>
  <c r="AQ43" i="1"/>
  <c r="AR42" i="1"/>
  <c r="AQ42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P33" i="1"/>
  <c r="AP60" i="1" s="1"/>
  <c r="AO33" i="1"/>
  <c r="AO60" i="1" s="1"/>
  <c r="AN33" i="1"/>
  <c r="AN60" i="1" s="1"/>
  <c r="AM33" i="1"/>
  <c r="AM60" i="1" s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P22" i="1"/>
  <c r="AP59" i="1" s="1"/>
  <c r="AO22" i="1"/>
  <c r="AO59" i="1" s="1"/>
  <c r="AN22" i="1"/>
  <c r="AN59" i="1" s="1"/>
  <c r="AM22" i="1"/>
  <c r="AM59" i="1" s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P11" i="1"/>
  <c r="AP58" i="1" s="1"/>
  <c r="AO11" i="1"/>
  <c r="AO58" i="1" s="1"/>
  <c r="AN11" i="1"/>
  <c r="AN58" i="1" s="1"/>
  <c r="AM11" i="1"/>
  <c r="AM58" i="1" s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3" i="1"/>
  <c r="AQ3" i="1"/>
  <c r="AF62" i="1"/>
  <c r="AF60" i="1"/>
  <c r="AG55" i="1"/>
  <c r="AG62" i="1" s="1"/>
  <c r="AF55" i="1"/>
  <c r="AE55" i="1"/>
  <c r="AE62" i="1" s="1"/>
  <c r="AD55" i="1"/>
  <c r="AD62" i="1" s="1"/>
  <c r="AI54" i="1"/>
  <c r="AH54" i="1"/>
  <c r="AI53" i="1"/>
  <c r="AH53" i="1"/>
  <c r="AI52" i="1"/>
  <c r="AH52" i="1"/>
  <c r="AI51" i="1"/>
  <c r="AH51" i="1"/>
  <c r="AI50" i="1"/>
  <c r="AH50" i="1"/>
  <c r="AI49" i="1"/>
  <c r="AH49" i="1"/>
  <c r="AI48" i="1"/>
  <c r="AH48" i="1"/>
  <c r="AI47" i="1"/>
  <c r="AH47" i="1"/>
  <c r="AG44" i="1"/>
  <c r="AG61" i="1" s="1"/>
  <c r="AF44" i="1"/>
  <c r="AF61" i="1" s="1"/>
  <c r="AE44" i="1"/>
  <c r="AE61" i="1" s="1"/>
  <c r="AD44" i="1"/>
  <c r="AD61" i="1" s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H36" i="1"/>
  <c r="AG33" i="1"/>
  <c r="AG60" i="1" s="1"/>
  <c r="AF33" i="1"/>
  <c r="AE33" i="1"/>
  <c r="AE60" i="1" s="1"/>
  <c r="AD33" i="1"/>
  <c r="AD60" i="1" s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G22" i="1"/>
  <c r="AG59" i="1" s="1"/>
  <c r="AF22" i="1"/>
  <c r="AF59" i="1" s="1"/>
  <c r="AE22" i="1"/>
  <c r="AE59" i="1" s="1"/>
  <c r="AD22" i="1"/>
  <c r="AD59" i="1" s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G11" i="1"/>
  <c r="AG58" i="1" s="1"/>
  <c r="AF11" i="1"/>
  <c r="AF58" i="1" s="1"/>
  <c r="AE11" i="1"/>
  <c r="AE58" i="1" s="1"/>
  <c r="AD11" i="1"/>
  <c r="AD58" i="1" s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  <c r="AI3" i="1"/>
  <c r="AH3" i="1"/>
  <c r="W62" i="1"/>
  <c r="U61" i="1"/>
  <c r="W60" i="1"/>
  <c r="U59" i="1"/>
  <c r="X55" i="1"/>
  <c r="X62" i="1" s="1"/>
  <c r="W55" i="1"/>
  <c r="V55" i="1"/>
  <c r="V62" i="1" s="1"/>
  <c r="U55" i="1"/>
  <c r="U62" i="1" s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X44" i="1"/>
  <c r="X61" i="1" s="1"/>
  <c r="W44" i="1"/>
  <c r="W61" i="1" s="1"/>
  <c r="V44" i="1"/>
  <c r="V61" i="1" s="1"/>
  <c r="U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X33" i="1"/>
  <c r="X60" i="1" s="1"/>
  <c r="W33" i="1"/>
  <c r="V33" i="1"/>
  <c r="V60" i="1" s="1"/>
  <c r="U33" i="1"/>
  <c r="U60" i="1" s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X22" i="1"/>
  <c r="X59" i="1" s="1"/>
  <c r="W22" i="1"/>
  <c r="W59" i="1" s="1"/>
  <c r="V22" i="1"/>
  <c r="V59" i="1" s="1"/>
  <c r="U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X11" i="1"/>
  <c r="X58" i="1" s="1"/>
  <c r="W11" i="1"/>
  <c r="W58" i="1" s="1"/>
  <c r="V11" i="1"/>
  <c r="V58" i="1" s="1"/>
  <c r="U11" i="1"/>
  <c r="U58" i="1" s="1"/>
  <c r="Z10" i="1"/>
  <c r="Y10" i="1"/>
  <c r="Z9" i="1"/>
  <c r="Y9" i="1"/>
  <c r="Z8" i="1"/>
  <c r="Y8" i="1"/>
  <c r="Z7" i="1"/>
  <c r="Y7" i="1"/>
  <c r="Z6" i="1"/>
  <c r="Y6" i="1"/>
  <c r="Z5" i="1"/>
  <c r="Y5" i="1"/>
  <c r="Z4" i="1"/>
  <c r="Y4" i="1"/>
  <c r="Z3" i="1"/>
  <c r="Y3" i="1"/>
  <c r="N62" i="1"/>
  <c r="O55" i="1"/>
  <c r="O62" i="1" s="1"/>
  <c r="N55" i="1"/>
  <c r="M55" i="1"/>
  <c r="M62" i="1" s="1"/>
  <c r="L55" i="1"/>
  <c r="L62" i="1" s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O44" i="1"/>
  <c r="O61" i="1" s="1"/>
  <c r="N44" i="1"/>
  <c r="N61" i="1" s="1"/>
  <c r="M44" i="1"/>
  <c r="M61" i="1" s="1"/>
  <c r="L44" i="1"/>
  <c r="L61" i="1" s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O33" i="1"/>
  <c r="O60" i="1" s="1"/>
  <c r="N33" i="1"/>
  <c r="N60" i="1" s="1"/>
  <c r="M33" i="1"/>
  <c r="M60" i="1" s="1"/>
  <c r="L33" i="1"/>
  <c r="L60" i="1" s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O22" i="1"/>
  <c r="O59" i="1" s="1"/>
  <c r="N22" i="1"/>
  <c r="N59" i="1" s="1"/>
  <c r="M22" i="1"/>
  <c r="M59" i="1" s="1"/>
  <c r="L22" i="1"/>
  <c r="L59" i="1" s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O11" i="1"/>
  <c r="O58" i="1" s="1"/>
  <c r="N11" i="1"/>
  <c r="N58" i="1" s="1"/>
  <c r="M11" i="1"/>
  <c r="M58" i="1" s="1"/>
  <c r="L11" i="1"/>
  <c r="L58" i="1" s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F62" i="1"/>
  <c r="E62" i="1"/>
  <c r="D62" i="1"/>
  <c r="C62" i="1"/>
  <c r="D61" i="1"/>
  <c r="C61" i="1"/>
  <c r="F59" i="1"/>
  <c r="E58" i="1"/>
  <c r="D58" i="1"/>
  <c r="C58" i="1"/>
  <c r="F55" i="1"/>
  <c r="E55" i="1"/>
  <c r="D55" i="1"/>
  <c r="C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G37" i="1"/>
  <c r="G36" i="1"/>
  <c r="G26" i="1"/>
  <c r="G25" i="1"/>
  <c r="F44" i="1"/>
  <c r="F61" i="1" s="1"/>
  <c r="E44" i="1"/>
  <c r="E61" i="1" s="1"/>
  <c r="D44" i="1"/>
  <c r="C44" i="1"/>
  <c r="H43" i="1"/>
  <c r="G43" i="1"/>
  <c r="H42" i="1"/>
  <c r="G42" i="1"/>
  <c r="H41" i="1"/>
  <c r="G41" i="1"/>
  <c r="H40" i="1"/>
  <c r="G40" i="1"/>
  <c r="H39" i="1"/>
  <c r="G39" i="1"/>
  <c r="H38" i="1"/>
  <c r="G38" i="1"/>
  <c r="G44" i="1" s="1"/>
  <c r="G61" i="1" s="1"/>
  <c r="H37" i="1"/>
  <c r="H36" i="1"/>
  <c r="H26" i="1"/>
  <c r="H27" i="1"/>
  <c r="H28" i="1"/>
  <c r="H29" i="1"/>
  <c r="H30" i="1"/>
  <c r="H31" i="1"/>
  <c r="H32" i="1"/>
  <c r="H25" i="1"/>
  <c r="H15" i="1"/>
  <c r="H16" i="1"/>
  <c r="H17" i="1"/>
  <c r="H18" i="1"/>
  <c r="H19" i="1"/>
  <c r="H20" i="1"/>
  <c r="H21" i="1"/>
  <c r="H14" i="1"/>
  <c r="H4" i="1"/>
  <c r="H5" i="1"/>
  <c r="H6" i="1"/>
  <c r="H7" i="1"/>
  <c r="H8" i="1"/>
  <c r="H9" i="1"/>
  <c r="H10" i="1"/>
  <c r="H3" i="1"/>
  <c r="G15" i="1"/>
  <c r="G16" i="1"/>
  <c r="G17" i="1"/>
  <c r="G18" i="1"/>
  <c r="G19" i="1"/>
  <c r="G20" i="1"/>
  <c r="G21" i="1"/>
  <c r="G14" i="1"/>
  <c r="G4" i="1"/>
  <c r="G5" i="1"/>
  <c r="G6" i="1"/>
  <c r="G7" i="1"/>
  <c r="G8" i="1"/>
  <c r="G9" i="1"/>
  <c r="G10" i="1"/>
  <c r="G3" i="1"/>
  <c r="G11" i="1" s="1"/>
  <c r="G58" i="1" s="1"/>
  <c r="G28" i="1"/>
  <c r="G29" i="1"/>
  <c r="G30" i="1"/>
  <c r="G31" i="1"/>
  <c r="G32" i="1"/>
  <c r="G27" i="1"/>
  <c r="F33" i="1"/>
  <c r="F60" i="1" s="1"/>
  <c r="E33" i="1"/>
  <c r="E60" i="1" s="1"/>
  <c r="D33" i="1"/>
  <c r="D60" i="1" s="1"/>
  <c r="C33" i="1"/>
  <c r="C60" i="1" s="1"/>
  <c r="F22" i="1"/>
  <c r="E22" i="1"/>
  <c r="E59" i="1" s="1"/>
  <c r="D22" i="1"/>
  <c r="D59" i="1" s="1"/>
  <c r="C22" i="1"/>
  <c r="C59" i="1" s="1"/>
  <c r="F11" i="1"/>
  <c r="F58" i="1" s="1"/>
  <c r="E11" i="1"/>
  <c r="D11" i="1"/>
  <c r="C11" i="1"/>
  <c r="Z22" i="1" l="1"/>
  <c r="Z59" i="1" s="1"/>
  <c r="Z44" i="1"/>
  <c r="Z61" i="1" s="1"/>
  <c r="AZ55" i="1"/>
  <c r="AZ62" i="1" s="1"/>
  <c r="Y33" i="1"/>
  <c r="Y60" i="1" s="1"/>
  <c r="AR55" i="1"/>
  <c r="AR62" i="1" s="1"/>
  <c r="Z55" i="1"/>
  <c r="Z62" i="1" s="1"/>
  <c r="AH55" i="1"/>
  <c r="AH62" i="1" s="1"/>
  <c r="BS55" i="1"/>
  <c r="BS62" i="1" s="1"/>
  <c r="Y11" i="1"/>
  <c r="Y58" i="1" s="1"/>
  <c r="Y55" i="1"/>
  <c r="Y62" i="1" s="1"/>
  <c r="BR55" i="1"/>
  <c r="BR62" i="1" s="1"/>
  <c r="G55" i="1"/>
  <c r="G62" i="1" s="1"/>
  <c r="Z11" i="1"/>
  <c r="Z58" i="1" s="1"/>
  <c r="Z33" i="1"/>
  <c r="Z60" i="1" s="1"/>
  <c r="H55" i="1"/>
  <c r="H62" i="1" s="1"/>
  <c r="AI55" i="1"/>
  <c r="AI62" i="1" s="1"/>
  <c r="BI55" i="1"/>
  <c r="BI62" i="1" s="1"/>
  <c r="G22" i="1"/>
  <c r="G59" i="1" s="1"/>
  <c r="H22" i="1"/>
  <c r="H59" i="1" s="1"/>
  <c r="P55" i="1"/>
  <c r="P62" i="1" s="1"/>
  <c r="BJ55" i="1"/>
  <c r="BJ62" i="1" s="1"/>
  <c r="H11" i="1"/>
  <c r="H58" i="1" s="1"/>
  <c r="Q55" i="1"/>
  <c r="Q62" i="1" s="1"/>
  <c r="Y22" i="1"/>
  <c r="Y59" i="1" s="1"/>
  <c r="Y44" i="1"/>
  <c r="Y61" i="1" s="1"/>
  <c r="BS44" i="1"/>
  <c r="BS61" i="1" s="1"/>
  <c r="BR44" i="1"/>
  <c r="BR61" i="1" s="1"/>
  <c r="BS33" i="1"/>
  <c r="BS60" i="1" s="1"/>
  <c r="BR33" i="1"/>
  <c r="BR60" i="1" s="1"/>
  <c r="BR22" i="1"/>
  <c r="BR59" i="1" s="1"/>
  <c r="BS22" i="1"/>
  <c r="BS59" i="1" s="1"/>
  <c r="BR11" i="1"/>
  <c r="BR58" i="1" s="1"/>
  <c r="BS11" i="1"/>
  <c r="BS58" i="1" s="1"/>
  <c r="BI44" i="1"/>
  <c r="BI61" i="1" s="1"/>
  <c r="BJ44" i="1"/>
  <c r="BJ61" i="1" s="1"/>
  <c r="BI33" i="1"/>
  <c r="BI60" i="1" s="1"/>
  <c r="BJ33" i="1"/>
  <c r="BJ60" i="1" s="1"/>
  <c r="BI22" i="1"/>
  <c r="BI59" i="1" s="1"/>
  <c r="BJ22" i="1"/>
  <c r="BJ59" i="1" s="1"/>
  <c r="BJ11" i="1"/>
  <c r="BJ58" i="1" s="1"/>
  <c r="BI11" i="1"/>
  <c r="BI58" i="1" s="1"/>
  <c r="AZ44" i="1"/>
  <c r="AZ61" i="1" s="1"/>
  <c r="BA44" i="1"/>
  <c r="BA61" i="1" s="1"/>
  <c r="BA33" i="1"/>
  <c r="BA60" i="1" s="1"/>
  <c r="AZ33" i="1"/>
  <c r="AZ60" i="1" s="1"/>
  <c r="BA22" i="1"/>
  <c r="BA59" i="1" s="1"/>
  <c r="AZ22" i="1"/>
  <c r="AZ59" i="1" s="1"/>
  <c r="BA11" i="1"/>
  <c r="BA58" i="1" s="1"/>
  <c r="AZ11" i="1"/>
  <c r="AZ58" i="1" s="1"/>
  <c r="AQ44" i="1"/>
  <c r="AQ61" i="1" s="1"/>
  <c r="AR44" i="1"/>
  <c r="AR61" i="1" s="1"/>
  <c r="AQ33" i="1"/>
  <c r="AQ60" i="1" s="1"/>
  <c r="AR33" i="1"/>
  <c r="AR60" i="1" s="1"/>
  <c r="AQ22" i="1"/>
  <c r="AQ59" i="1" s="1"/>
  <c r="AR22" i="1"/>
  <c r="AR59" i="1" s="1"/>
  <c r="AR11" i="1"/>
  <c r="AR58" i="1" s="1"/>
  <c r="AQ11" i="1"/>
  <c r="AQ58" i="1" s="1"/>
  <c r="AH44" i="1"/>
  <c r="AH61" i="1" s="1"/>
  <c r="AI44" i="1"/>
  <c r="AI61" i="1" s="1"/>
  <c r="AH33" i="1"/>
  <c r="AH60" i="1" s="1"/>
  <c r="AI33" i="1"/>
  <c r="AI60" i="1" s="1"/>
  <c r="AH22" i="1"/>
  <c r="AH59" i="1" s="1"/>
  <c r="AI22" i="1"/>
  <c r="AI59" i="1" s="1"/>
  <c r="AI11" i="1"/>
  <c r="AI58" i="1" s="1"/>
  <c r="AH11" i="1"/>
  <c r="AH58" i="1" s="1"/>
  <c r="P44" i="1"/>
  <c r="P61" i="1" s="1"/>
  <c r="P33" i="1"/>
  <c r="P60" i="1" s="1"/>
  <c r="Q22" i="1"/>
  <c r="Q59" i="1" s="1"/>
  <c r="P22" i="1"/>
  <c r="P59" i="1" s="1"/>
  <c r="Q11" i="1"/>
  <c r="Q58" i="1" s="1"/>
  <c r="P11" i="1"/>
  <c r="P58" i="1" s="1"/>
  <c r="Q44" i="1"/>
  <c r="Q61" i="1" s="1"/>
  <c r="Q33" i="1"/>
  <c r="Q60" i="1" s="1"/>
  <c r="H33" i="1"/>
  <c r="H60" i="1" s="1"/>
  <c r="G33" i="1"/>
  <c r="G60" i="1" s="1"/>
  <c r="H44" i="1"/>
  <c r="H61" i="1" s="1"/>
</calcChain>
</file>

<file path=xl/sharedStrings.xml><?xml version="1.0" encoding="utf-8"?>
<sst xmlns="http://schemas.openxmlformats.org/spreadsheetml/2006/main" count="709" uniqueCount="36">
  <si>
    <t>Månder</t>
  </si>
  <si>
    <t>KK</t>
  </si>
  <si>
    <t>KKTID</t>
  </si>
  <si>
    <t>MS</t>
  </si>
  <si>
    <t>MSTID</t>
  </si>
  <si>
    <t>KK+MS</t>
  </si>
  <si>
    <t>TOTTID</t>
  </si>
  <si>
    <t>Okt</t>
  </si>
  <si>
    <t>Nov</t>
  </si>
  <si>
    <t>Des</t>
  </si>
  <si>
    <t>Jan</t>
  </si>
  <si>
    <t>Feb</t>
  </si>
  <si>
    <t>Mars</t>
  </si>
  <si>
    <t>April</t>
  </si>
  <si>
    <t>Mai</t>
  </si>
  <si>
    <t>E69  OLDERFJORD - HONNINGSVÅG</t>
  </si>
  <si>
    <t>SUM 2014-15</t>
  </si>
  <si>
    <t>SUM 2015-16</t>
  </si>
  <si>
    <t>SUM 2016-17</t>
  </si>
  <si>
    <t>SUM 2018-19</t>
  </si>
  <si>
    <t>SUM 2017-18</t>
  </si>
  <si>
    <t>E69  SKARSVÅG - NORDKAPP</t>
  </si>
  <si>
    <t>E69  SKIPSFJORDHØGDA - SKARSVÅG</t>
  </si>
  <si>
    <t>E6 HATTER</t>
  </si>
  <si>
    <t>E6 SENNALANDET</t>
  </si>
  <si>
    <t>FV888 BEKKARFJORD - HOPSEIDET</t>
  </si>
  <si>
    <t>FV888 HOPSEIDET - MEHAMN</t>
  </si>
  <si>
    <t>FV891 BÅTSFJORDFJELLET</t>
  </si>
  <si>
    <t>kilder : Statens Vegvesen / ifinnmark.no</t>
  </si>
  <si>
    <t>2018/19</t>
  </si>
  <si>
    <t>2017/18</t>
  </si>
  <si>
    <t>2016/17</t>
  </si>
  <si>
    <t>2015/16</t>
  </si>
  <si>
    <t>2014/15</t>
  </si>
  <si>
    <t>Olderfjord til Honningsvåg innholder tre tuneller.</t>
  </si>
  <si>
    <t>Tunellstegninger pga vedlikeholdsarb er med i tallene.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</si>
</sst>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2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aseline="0"/>
              <a:t>E69: Olderfjord-Honningsvåg</a:t>
            </a:r>
            <a:br>
              <a:rPr lang="en-US" sz="1400" baseline="0"/>
            </a:br>
            <a:r>
              <a:rPr lang="en-US" sz="1400" baseline="0"/>
              <a:t>Timer med kolonne- og stengt vei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'Ark1'!$H$57</c:f>
              <c:strCache>
                <c:ptCount val="1"/>
                <c:pt idx="0">
                  <c:v>TOTTID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</a:schemeClr>
                </a:gs>
                <a:gs pos="100000">
                  <a:schemeClr val="accent1">
                    <a:lumMod val="60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'Ark1'!$A$58:$A$62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'Ark1'!$H$58:$H$62</c:f>
              <c:numCache>
                <c:formatCode>#\ ##0.0</c:formatCode>
                <c:ptCount val="5"/>
                <c:pt idx="0">
                  <c:v>544.4</c:v>
                </c:pt>
                <c:pt idx="1">
                  <c:v>636.40000000000009</c:v>
                </c:pt>
                <c:pt idx="2">
                  <c:v>674.1</c:v>
                </c:pt>
                <c:pt idx="3">
                  <c:v>240.39999999999998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97-4E78-91DA-02D7B6BE9B3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86927392"/>
        <c:axId val="386931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'Ark1'!$B$57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'Ark1'!$A$58:$A$62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'Ark1'!$B$58:$B$62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397-4E78-91DA-02D7B6BE9B3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'Ark1'!$C$57</c15:sqref>
                        </c15:formulaRef>
                      </c:ext>
                    </c:extLst>
                    <c:strCache>
                      <c:ptCount val="1"/>
                      <c:pt idx="0">
                        <c:v>KK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'Ark1'!$A$58:$A$62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'Ark1'!$C$58:$C$62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24</c:v>
                      </c:pt>
                      <c:pt idx="1">
                        <c:v>24</c:v>
                      </c:pt>
                      <c:pt idx="2">
                        <c:v>30</c:v>
                      </c:pt>
                      <c:pt idx="3">
                        <c:v>1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397-4E78-91DA-02D7B6BE9B3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'Ark1'!$D$57</c15:sqref>
                        </c15:formulaRef>
                      </c:ext>
                    </c:extLst>
                    <c:strCache>
                      <c:ptCount val="1"/>
                      <c:pt idx="0">
                        <c:v>KKTID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'Ark1'!$A$58:$A$62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'Ark1'!$D$58:$D$62</c15:sqref>
                        </c15:formulaRef>
                      </c:ext>
                    </c:extLst>
                    <c:numCache>
                      <c:formatCode>#\ ##0.0</c:formatCode>
                      <c:ptCount val="5"/>
                      <c:pt idx="0">
                        <c:v>143.9</c:v>
                      </c:pt>
                      <c:pt idx="1">
                        <c:v>141.20000000000002</c:v>
                      </c:pt>
                      <c:pt idx="2">
                        <c:v>174.60000000000002</c:v>
                      </c:pt>
                      <c:pt idx="3">
                        <c:v>1.8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397-4E78-91DA-02D7B6BE9B3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'Ark1'!$E$57</c15:sqref>
                        </c15:formulaRef>
                      </c:ext>
                    </c:extLst>
                    <c:strCache>
                      <c:ptCount val="1"/>
                      <c:pt idx="0">
                        <c:v>MS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4"/>
                      </a:gs>
                      <a:gs pos="100000">
                        <a:schemeClr val="accent4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'Ark1'!$A$58:$A$62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'Ark1'!$E$58:$E$62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62</c:v>
                      </c:pt>
                      <c:pt idx="1">
                        <c:v>81</c:v>
                      </c:pt>
                      <c:pt idx="2">
                        <c:v>72</c:v>
                      </c:pt>
                      <c:pt idx="3">
                        <c:v>39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397-4E78-91DA-02D7B6BE9B3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'Ark1'!$F$57</c15:sqref>
                        </c15:formulaRef>
                      </c:ext>
                    </c:extLst>
                    <c:strCache>
                      <c:ptCount val="1"/>
                      <c:pt idx="0">
                        <c:v>MSTID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'Ark1'!$A$58:$A$62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'Ark1'!$F$58:$F$62</c15:sqref>
                        </c15:formulaRef>
                      </c:ext>
                    </c:extLst>
                    <c:numCache>
                      <c:formatCode>#\ ##0.0</c:formatCode>
                      <c:ptCount val="5"/>
                      <c:pt idx="0">
                        <c:v>400.49999999999994</c:v>
                      </c:pt>
                      <c:pt idx="1">
                        <c:v>495.2</c:v>
                      </c:pt>
                      <c:pt idx="2">
                        <c:v>499.49999999999994</c:v>
                      </c:pt>
                      <c:pt idx="3">
                        <c:v>238.60000000000002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397-4E78-91DA-02D7B6BE9B3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'Ark1'!$G$57</c15:sqref>
                        </c15:formulaRef>
                      </c:ext>
                    </c:extLst>
                    <c:strCache>
                      <c:ptCount val="1"/>
                      <c:pt idx="0">
                        <c:v>KK+MS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6"/>
                      </a:gs>
                      <a:gs pos="100000">
                        <a:schemeClr val="accent6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'Ark1'!$A$58:$A$62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'Ark1'!$G$58:$G$62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86</c:v>
                      </c:pt>
                      <c:pt idx="1">
                        <c:v>105</c:v>
                      </c:pt>
                      <c:pt idx="2">
                        <c:v>102</c:v>
                      </c:pt>
                      <c:pt idx="3">
                        <c:v>40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397-4E78-91DA-02D7B6BE9B39}"/>
                  </c:ext>
                </c:extLst>
              </c15:ser>
            </c15:filteredBarSeries>
          </c:ext>
        </c:extLst>
      </c:barChart>
      <c:catAx>
        <c:axId val="3869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6931656"/>
        <c:crosses val="autoZero"/>
        <c:auto val="1"/>
        <c:lblAlgn val="ctr"/>
        <c:lblOffset val="100"/>
        <c:noMultiLvlLbl val="0"/>
      </c:catAx>
      <c:valAx>
        <c:axId val="386931656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38692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E69: Skipsfjordhøyda-Skarsvåg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Timer med kolonne- og stengt vei</a:t>
            </a:r>
            <a:endParaRPr lang="nb-N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'Ark1'!$Q$57</c:f>
              <c:strCache>
                <c:ptCount val="1"/>
                <c:pt idx="0">
                  <c:v>TOTTID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'Ark1'!$J$58:$J$62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'Ark1'!$Q$58:$Q$62</c:f>
              <c:numCache>
                <c:formatCode>#\ ##0.0</c:formatCode>
                <c:ptCount val="5"/>
                <c:pt idx="0">
                  <c:v>409.90000000000003</c:v>
                </c:pt>
                <c:pt idx="1">
                  <c:v>257.29999999999995</c:v>
                </c:pt>
                <c:pt idx="2">
                  <c:v>512.4</c:v>
                </c:pt>
                <c:pt idx="3">
                  <c:v>118.60000000000001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F-4C27-BF32-7B3250E0B00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88038688"/>
        <c:axId val="388041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'Ark1'!$K$57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'Ark1'!$J$58:$J$62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'Ark1'!$K$58:$K$62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1F-4C27-BF32-7B3250E0B009}"/>
                  </c:ext>
                </c:extLst>
              </c15:ser>
            </c15:filteredBarSeries>
          </c:ext>
        </c:extLst>
      </c:barChart>
      <c:catAx>
        <c:axId val="3880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8041312"/>
        <c:crosses val="autoZero"/>
        <c:auto val="1"/>
        <c:lblAlgn val="ctr"/>
        <c:lblOffset val="100"/>
        <c:noMultiLvlLbl val="0"/>
      </c:catAx>
      <c:valAx>
        <c:axId val="388041312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38803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E69: Skarsvåg-Nordkapp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Timer med kolonne- og stengt vei</a:t>
            </a:r>
            <a:endParaRPr lang="nb-NO" sz="1400" baseline="0">
              <a:effectLst/>
            </a:endParaRPr>
          </a:p>
        </c:rich>
      </c:tx>
      <c:layout>
        <c:manualLayout>
          <c:xMode val="edge"/>
          <c:yMode val="edge"/>
          <c:x val="0.118264953722889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0685177510705905E-2"/>
          <c:y val="0.25575275408912984"/>
          <c:w val="0.86175960461082712"/>
          <c:h val="0.594018399215249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'Ark1'!$Z$57</c:f>
              <c:strCache>
                <c:ptCount val="1"/>
                <c:pt idx="0">
                  <c:v>TOTTID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'Ark1'!$S$58:$S$62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'Ark1'!$Z$58:$Z$62</c:f>
              <c:numCache>
                <c:formatCode>#\ ##0.0</c:formatCode>
                <c:ptCount val="5"/>
                <c:pt idx="0">
                  <c:v>3480.6000000000004</c:v>
                </c:pt>
                <c:pt idx="1">
                  <c:v>3373.6000000000004</c:v>
                </c:pt>
                <c:pt idx="2">
                  <c:v>3032.6000000000004</c:v>
                </c:pt>
                <c:pt idx="3">
                  <c:v>1224.3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2-4501-AE30-9A7924E1B6C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51148368"/>
        <c:axId val="551144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'Ark1'!$T$57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b-N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'Ark1'!$S$58:$S$62</c15:sqref>
                        </c15:formulaRef>
                      </c:ext>
                    </c:extLst>
                    <c:strCache>
                      <c:ptCount val="5"/>
                      <c:pt idx="0">
                        <c:v>2014/15</c:v>
                      </c:pt>
                      <c:pt idx="1">
                        <c:v>2015/16</c:v>
                      </c:pt>
                      <c:pt idx="2">
                        <c:v>2016/17</c:v>
                      </c:pt>
                      <c:pt idx="3">
                        <c:v>2017/18</c:v>
                      </c:pt>
                      <c:pt idx="4">
                        <c:v>2018/19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'Ark1'!$T$58:$T$62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E2-4501-AE30-9A7924E1B6CB}"/>
                  </c:ext>
                </c:extLst>
              </c15:ser>
            </c15:filteredBarSeries>
          </c:ext>
        </c:extLst>
      </c:barChart>
      <c:catAx>
        <c:axId val="55114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144104"/>
        <c:crosses val="autoZero"/>
        <c:auto val="1"/>
        <c:lblAlgn val="ctr"/>
        <c:lblOffset val="100"/>
        <c:noMultiLvlLbl val="0"/>
      </c:catAx>
      <c:valAx>
        <c:axId val="551144104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55114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63</xdr:row>
      <xdr:rowOff>38100</xdr:rowOff>
    </xdr:from>
    <xdr:to>
      <xdr:col>7</xdr:col>
      <xdr:colOff>476250</xdr:colOff>
      <xdr:row>79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C35681-2D75-4AB9-B687-D800E4A08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19051</xdr:colOff>
      <xdr:row>63</xdr:row>
      <xdr:rowOff>38101</xdr:rowOff>
    </xdr:from>
    <xdr:to>
      <xdr:col>16</xdr:col>
      <xdr:colOff>447676</xdr:colOff>
      <xdr:row>78</xdr:row>
      <xdr:rowOff>142876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D614CF2-BD1B-45CF-A4C9-229BAFBA4E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19051</xdr:colOff>
      <xdr:row>63</xdr:row>
      <xdr:rowOff>28574</xdr:rowOff>
    </xdr:from>
    <xdr:to>
      <xdr:col>25</xdr:col>
      <xdr:colOff>352425</xdr:colOff>
      <xdr:row>78</xdr:row>
      <xdr:rowOff>123824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75E4563-97F6-4063-857B-CFA62F5412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7"/>
  <sheetViews>
    <sheetView tabSelected="1" zoomScale="80" zoomScaleNormal="80" workbookViewId="0">
      <pane ySplit="1" topLeftCell="A38" activePane="bottomLeft" state="frozen"/>
      <selection pane="bottomLeft" activeCell="A83" sqref="A83"/>
    </sheetView>
  </sheetViews>
  <sheetFormatPr baseColWidth="10" defaultRowHeight="14.4" x14ac:dyDescent="0.3"/>
  <cols>
    <col min="1" max="1" width="5.77734375" style="29" customWidth="1"/>
    <col min="2" max="2" width="5.77734375" style="1" customWidth="1"/>
    <col min="3" max="3" width="4.77734375" style="1" customWidth="1"/>
    <col min="4" max="4" width="6.77734375" style="16" customWidth="1"/>
    <col min="5" max="5" width="4.77734375" style="1" customWidth="1"/>
    <col min="6" max="6" width="6.77734375" style="16" customWidth="1"/>
    <col min="7" max="7" width="6.77734375" style="1" customWidth="1"/>
    <col min="8" max="8" width="7.77734375" style="22" customWidth="1"/>
    <col min="9" max="9" width="4.77734375" customWidth="1"/>
    <col min="10" max="10" width="4.77734375" style="29" customWidth="1"/>
    <col min="11" max="12" width="4.77734375" style="1" customWidth="1"/>
    <col min="13" max="13" width="6.77734375" style="16" customWidth="1"/>
    <col min="14" max="14" width="4.77734375" style="1" customWidth="1"/>
    <col min="15" max="15" width="6.77734375" style="16" customWidth="1"/>
    <col min="16" max="16" width="6.77734375" style="1" customWidth="1"/>
    <col min="17" max="17" width="7.77734375" style="22" customWidth="1"/>
    <col min="18" max="18" width="4.77734375" customWidth="1"/>
    <col min="19" max="19" width="4.77734375" style="29" customWidth="1"/>
    <col min="20" max="21" width="4.77734375" style="1" customWidth="1"/>
    <col min="22" max="22" width="7.77734375" style="16" customWidth="1"/>
    <col min="23" max="23" width="4.77734375" style="1" customWidth="1"/>
    <col min="24" max="24" width="6.77734375" style="16" customWidth="1"/>
    <col min="25" max="25" width="6.77734375" style="1" customWidth="1"/>
    <col min="26" max="26" width="7.77734375" style="22" customWidth="1"/>
    <col min="27" max="27" width="4.77734375" customWidth="1"/>
    <col min="28" max="28" width="4.77734375" style="29" customWidth="1"/>
    <col min="29" max="30" width="4.77734375" style="1" customWidth="1"/>
    <col min="31" max="31" width="4.77734375" style="16" customWidth="1"/>
    <col min="32" max="32" width="4.77734375" style="1" customWidth="1"/>
    <col min="33" max="33" width="4.77734375" style="16" customWidth="1"/>
    <col min="34" max="34" width="6.77734375" style="1" customWidth="1"/>
    <col min="35" max="35" width="7.77734375" style="22" customWidth="1"/>
    <col min="36" max="36" width="4.77734375" customWidth="1"/>
    <col min="37" max="37" width="4.77734375" style="29" customWidth="1"/>
    <col min="38" max="39" width="4.77734375" style="1" customWidth="1"/>
    <col min="40" max="40" width="6.77734375" style="16" customWidth="1"/>
    <col min="41" max="41" width="4.77734375" style="1" customWidth="1"/>
    <col min="42" max="42" width="6.77734375" style="16" customWidth="1"/>
    <col min="43" max="43" width="6.77734375" style="1" customWidth="1"/>
    <col min="44" max="44" width="7.77734375" style="22" customWidth="1"/>
    <col min="45" max="45" width="4.77734375" customWidth="1"/>
    <col min="46" max="46" width="4.77734375" style="29" customWidth="1"/>
    <col min="47" max="48" width="4.77734375" style="1" customWidth="1"/>
    <col min="49" max="49" width="6.77734375" style="16" customWidth="1"/>
    <col min="50" max="50" width="4.77734375" style="1" customWidth="1"/>
    <col min="51" max="51" width="6.77734375" style="16" customWidth="1"/>
    <col min="52" max="52" width="6.77734375" style="1" customWidth="1"/>
    <col min="53" max="53" width="7.77734375" style="22" customWidth="1"/>
    <col min="54" max="54" width="4.77734375" customWidth="1"/>
    <col min="55" max="55" width="4.77734375" style="29" customWidth="1"/>
    <col min="56" max="57" width="4.77734375" style="1" customWidth="1"/>
    <col min="58" max="58" width="6.77734375" style="16" customWidth="1"/>
    <col min="59" max="59" width="4.77734375" style="1" customWidth="1"/>
    <col min="60" max="60" width="6.77734375" style="16" customWidth="1"/>
    <col min="61" max="61" width="6.77734375" style="1" customWidth="1"/>
    <col min="62" max="62" width="7.77734375" style="22" customWidth="1"/>
    <col min="63" max="63" width="4.77734375" customWidth="1"/>
    <col min="64" max="64" width="4.77734375" style="29" customWidth="1"/>
    <col min="65" max="66" width="4.77734375" style="1" customWidth="1"/>
    <col min="67" max="67" width="5.77734375" style="16" customWidth="1"/>
    <col min="68" max="68" width="4.77734375" style="1" customWidth="1"/>
    <col min="69" max="69" width="6.77734375" style="16" customWidth="1"/>
    <col min="70" max="70" width="6.77734375" style="1" customWidth="1"/>
    <col min="71" max="71" width="7.77734375" style="22" customWidth="1"/>
  </cols>
  <sheetData>
    <row r="1" spans="1:71" ht="12" customHeight="1" x14ac:dyDescent="0.3">
      <c r="A1" s="42" t="s">
        <v>15</v>
      </c>
      <c r="B1" s="43"/>
      <c r="C1" s="43"/>
      <c r="D1" s="43"/>
      <c r="E1" s="43"/>
      <c r="F1" s="43"/>
      <c r="G1" s="43"/>
      <c r="H1" s="44"/>
      <c r="J1" s="42" t="s">
        <v>22</v>
      </c>
      <c r="K1" s="43"/>
      <c r="L1" s="43"/>
      <c r="M1" s="43"/>
      <c r="N1" s="43"/>
      <c r="O1" s="43"/>
      <c r="P1" s="43"/>
      <c r="Q1" s="44"/>
      <c r="S1" s="42" t="s">
        <v>21</v>
      </c>
      <c r="T1" s="43"/>
      <c r="U1" s="43"/>
      <c r="V1" s="43"/>
      <c r="W1" s="43"/>
      <c r="X1" s="43"/>
      <c r="Y1" s="43"/>
      <c r="Z1" s="44"/>
      <c r="AB1" s="42" t="s">
        <v>23</v>
      </c>
      <c r="AC1" s="43"/>
      <c r="AD1" s="43"/>
      <c r="AE1" s="43"/>
      <c r="AF1" s="43"/>
      <c r="AG1" s="43"/>
      <c r="AH1" s="43"/>
      <c r="AI1" s="44"/>
      <c r="AK1" s="42" t="s">
        <v>24</v>
      </c>
      <c r="AL1" s="43"/>
      <c r="AM1" s="43"/>
      <c r="AN1" s="43"/>
      <c r="AO1" s="43"/>
      <c r="AP1" s="43"/>
      <c r="AQ1" s="43"/>
      <c r="AR1" s="44"/>
      <c r="AT1" s="42" t="s">
        <v>25</v>
      </c>
      <c r="AU1" s="43"/>
      <c r="AV1" s="43"/>
      <c r="AW1" s="43"/>
      <c r="AX1" s="43"/>
      <c r="AY1" s="43"/>
      <c r="AZ1" s="43"/>
      <c r="BA1" s="44"/>
      <c r="BC1" s="42" t="s">
        <v>26</v>
      </c>
      <c r="BD1" s="43"/>
      <c r="BE1" s="43"/>
      <c r="BF1" s="43"/>
      <c r="BG1" s="43"/>
      <c r="BH1" s="43"/>
      <c r="BI1" s="43"/>
      <c r="BJ1" s="44"/>
      <c r="BL1" s="42" t="s">
        <v>27</v>
      </c>
      <c r="BM1" s="43"/>
      <c r="BN1" s="43"/>
      <c r="BO1" s="43"/>
      <c r="BP1" s="43"/>
      <c r="BQ1" s="43"/>
      <c r="BR1" s="43"/>
      <c r="BS1" s="44"/>
    </row>
    <row r="2" spans="1:71" ht="12" customHeight="1" x14ac:dyDescent="0.3">
      <c r="A2" s="40" t="s">
        <v>0</v>
      </c>
      <c r="B2" s="41"/>
      <c r="C2" s="9" t="s">
        <v>1</v>
      </c>
      <c r="D2" s="11" t="s">
        <v>2</v>
      </c>
      <c r="E2" s="9" t="s">
        <v>3</v>
      </c>
      <c r="F2" s="11" t="s">
        <v>4</v>
      </c>
      <c r="G2" s="9" t="s">
        <v>5</v>
      </c>
      <c r="H2" s="20" t="s">
        <v>6</v>
      </c>
      <c r="J2" s="40" t="s">
        <v>0</v>
      </c>
      <c r="K2" s="41"/>
      <c r="L2" s="9" t="s">
        <v>1</v>
      </c>
      <c r="M2" s="11" t="s">
        <v>2</v>
      </c>
      <c r="N2" s="9" t="s">
        <v>3</v>
      </c>
      <c r="O2" s="11" t="s">
        <v>4</v>
      </c>
      <c r="P2" s="9" t="s">
        <v>5</v>
      </c>
      <c r="Q2" s="20" t="s">
        <v>6</v>
      </c>
      <c r="S2" s="40" t="s">
        <v>0</v>
      </c>
      <c r="T2" s="41"/>
      <c r="U2" s="9" t="s">
        <v>1</v>
      </c>
      <c r="V2" s="11" t="s">
        <v>2</v>
      </c>
      <c r="W2" s="9" t="s">
        <v>3</v>
      </c>
      <c r="X2" s="11" t="s">
        <v>4</v>
      </c>
      <c r="Y2" s="9" t="s">
        <v>5</v>
      </c>
      <c r="Z2" s="20" t="s">
        <v>6</v>
      </c>
      <c r="AB2" s="40" t="s">
        <v>0</v>
      </c>
      <c r="AC2" s="41"/>
      <c r="AD2" s="9" t="s">
        <v>1</v>
      </c>
      <c r="AE2" s="11" t="s">
        <v>2</v>
      </c>
      <c r="AF2" s="9" t="s">
        <v>3</v>
      </c>
      <c r="AG2" s="11" t="s">
        <v>4</v>
      </c>
      <c r="AH2" s="9" t="s">
        <v>5</v>
      </c>
      <c r="AI2" s="20" t="s">
        <v>6</v>
      </c>
      <c r="AK2" s="40" t="s">
        <v>0</v>
      </c>
      <c r="AL2" s="41"/>
      <c r="AM2" s="9" t="s">
        <v>1</v>
      </c>
      <c r="AN2" s="11" t="s">
        <v>2</v>
      </c>
      <c r="AO2" s="9" t="s">
        <v>3</v>
      </c>
      <c r="AP2" s="11" t="s">
        <v>4</v>
      </c>
      <c r="AQ2" s="9" t="s">
        <v>5</v>
      </c>
      <c r="AR2" s="20" t="s">
        <v>6</v>
      </c>
      <c r="AT2" s="40" t="s">
        <v>0</v>
      </c>
      <c r="AU2" s="41"/>
      <c r="AV2" s="9" t="s">
        <v>1</v>
      </c>
      <c r="AW2" s="11" t="s">
        <v>2</v>
      </c>
      <c r="AX2" s="9" t="s">
        <v>3</v>
      </c>
      <c r="AY2" s="11" t="s">
        <v>4</v>
      </c>
      <c r="AZ2" s="9" t="s">
        <v>5</v>
      </c>
      <c r="BA2" s="20" t="s">
        <v>6</v>
      </c>
      <c r="BC2" s="40" t="s">
        <v>0</v>
      </c>
      <c r="BD2" s="41"/>
      <c r="BE2" s="9" t="s">
        <v>1</v>
      </c>
      <c r="BF2" s="11" t="s">
        <v>2</v>
      </c>
      <c r="BG2" s="9" t="s">
        <v>3</v>
      </c>
      <c r="BH2" s="11" t="s">
        <v>4</v>
      </c>
      <c r="BI2" s="9" t="s">
        <v>5</v>
      </c>
      <c r="BJ2" s="20" t="s">
        <v>6</v>
      </c>
      <c r="BL2" s="40" t="s">
        <v>0</v>
      </c>
      <c r="BM2" s="41"/>
      <c r="BN2" s="9" t="s">
        <v>1</v>
      </c>
      <c r="BO2" s="11" t="s">
        <v>2</v>
      </c>
      <c r="BP2" s="9" t="s">
        <v>3</v>
      </c>
      <c r="BQ2" s="11" t="s">
        <v>4</v>
      </c>
      <c r="BR2" s="9" t="s">
        <v>5</v>
      </c>
      <c r="BS2" s="20" t="s">
        <v>6</v>
      </c>
    </row>
    <row r="3" spans="1:71" ht="12" customHeight="1" x14ac:dyDescent="0.3">
      <c r="A3" s="26" t="s">
        <v>7</v>
      </c>
      <c r="B3" s="2">
        <v>2014</v>
      </c>
      <c r="C3" s="4">
        <v>0</v>
      </c>
      <c r="D3" s="12">
        <v>0</v>
      </c>
      <c r="E3" s="4">
        <v>6</v>
      </c>
      <c r="F3" s="12">
        <v>35.799999999999997</v>
      </c>
      <c r="G3" s="4">
        <f>C3+E3</f>
        <v>6</v>
      </c>
      <c r="H3" s="18">
        <f>D3+F3</f>
        <v>35.799999999999997</v>
      </c>
      <c r="J3" s="26" t="s">
        <v>7</v>
      </c>
      <c r="K3" s="2">
        <v>2014</v>
      </c>
      <c r="L3" s="4">
        <v>0</v>
      </c>
      <c r="M3" s="12">
        <v>0</v>
      </c>
      <c r="N3" s="4">
        <v>2</v>
      </c>
      <c r="O3" s="12">
        <v>6.7</v>
      </c>
      <c r="P3" s="4">
        <f>L3+N3</f>
        <v>2</v>
      </c>
      <c r="Q3" s="18">
        <f>M3+O3</f>
        <v>6.7</v>
      </c>
      <c r="S3" s="26" t="s">
        <v>7</v>
      </c>
      <c r="T3" s="2">
        <v>2014</v>
      </c>
      <c r="U3" s="4">
        <v>0</v>
      </c>
      <c r="V3" s="12">
        <v>0</v>
      </c>
      <c r="W3" s="4">
        <v>2</v>
      </c>
      <c r="X3" s="12">
        <v>32.799999999999997</v>
      </c>
      <c r="Y3" s="4">
        <f>U3+W3</f>
        <v>2</v>
      </c>
      <c r="Z3" s="18">
        <f>V3+X3</f>
        <v>32.799999999999997</v>
      </c>
      <c r="AB3" s="26" t="s">
        <v>7</v>
      </c>
      <c r="AC3" s="2">
        <v>2014</v>
      </c>
      <c r="AD3" s="4">
        <v>0</v>
      </c>
      <c r="AE3" s="12">
        <v>0</v>
      </c>
      <c r="AF3" s="4">
        <v>0</v>
      </c>
      <c r="AG3" s="12">
        <v>0</v>
      </c>
      <c r="AH3" s="4">
        <f>AD3+AF3</f>
        <v>0</v>
      </c>
      <c r="AI3" s="18">
        <f>AE3+AG3</f>
        <v>0</v>
      </c>
      <c r="AK3" s="26" t="s">
        <v>7</v>
      </c>
      <c r="AL3" s="2">
        <v>2014</v>
      </c>
      <c r="AM3" s="4">
        <v>0</v>
      </c>
      <c r="AN3" s="12">
        <v>0</v>
      </c>
      <c r="AO3" s="4">
        <v>1</v>
      </c>
      <c r="AP3" s="12">
        <v>6</v>
      </c>
      <c r="AQ3" s="4">
        <f>AM3+AO3</f>
        <v>1</v>
      </c>
      <c r="AR3" s="18">
        <f>AN3+AP3</f>
        <v>6</v>
      </c>
      <c r="AT3" s="26" t="s">
        <v>7</v>
      </c>
      <c r="AU3" s="2">
        <v>2014</v>
      </c>
      <c r="AV3" s="4">
        <v>3</v>
      </c>
      <c r="AW3" s="12">
        <v>8.9</v>
      </c>
      <c r="AX3" s="4">
        <v>3</v>
      </c>
      <c r="AY3" s="12">
        <v>12.1</v>
      </c>
      <c r="AZ3" s="4">
        <f>AV3+AX3</f>
        <v>6</v>
      </c>
      <c r="BA3" s="18">
        <f>AW3+AY3</f>
        <v>21</v>
      </c>
      <c r="BC3" s="26" t="s">
        <v>7</v>
      </c>
      <c r="BD3" s="2">
        <v>2014</v>
      </c>
      <c r="BE3" s="4">
        <v>0</v>
      </c>
      <c r="BF3" s="12">
        <v>0</v>
      </c>
      <c r="BG3" s="4">
        <v>1</v>
      </c>
      <c r="BH3" s="12">
        <v>1.2</v>
      </c>
      <c r="BI3" s="4">
        <f>BE3+BG3</f>
        <v>1</v>
      </c>
      <c r="BJ3" s="18">
        <f>BF3+BH3</f>
        <v>1.2</v>
      </c>
      <c r="BL3" s="26" t="s">
        <v>7</v>
      </c>
      <c r="BM3" s="2">
        <v>2014</v>
      </c>
      <c r="BN3" s="4">
        <v>1</v>
      </c>
      <c r="BO3" s="12">
        <v>1.8</v>
      </c>
      <c r="BP3" s="4">
        <v>1</v>
      </c>
      <c r="BQ3" s="12">
        <v>8.6999999999999993</v>
      </c>
      <c r="BR3" s="4">
        <f>BN3+BP3</f>
        <v>2</v>
      </c>
      <c r="BS3" s="18">
        <f>BO3+BQ3</f>
        <v>10.5</v>
      </c>
    </row>
    <row r="4" spans="1:71" ht="12" customHeight="1" x14ac:dyDescent="0.3">
      <c r="A4" s="27" t="s">
        <v>8</v>
      </c>
      <c r="B4" s="3">
        <v>2014</v>
      </c>
      <c r="C4" s="5">
        <v>0</v>
      </c>
      <c r="D4" s="13">
        <v>0</v>
      </c>
      <c r="E4" s="5">
        <v>5</v>
      </c>
      <c r="F4" s="13">
        <v>26.9</v>
      </c>
      <c r="G4" s="4">
        <f t="shared" ref="G4:G10" si="0">C4+E4</f>
        <v>5</v>
      </c>
      <c r="H4" s="18">
        <f t="shared" ref="H4:H10" si="1">D4+F4</f>
        <v>26.9</v>
      </c>
      <c r="J4" s="27" t="s">
        <v>8</v>
      </c>
      <c r="K4" s="3">
        <v>2014</v>
      </c>
      <c r="L4" s="5">
        <v>2</v>
      </c>
      <c r="M4" s="13">
        <v>17.2</v>
      </c>
      <c r="N4" s="5">
        <v>0</v>
      </c>
      <c r="O4" s="13">
        <v>0</v>
      </c>
      <c r="P4" s="4">
        <f t="shared" ref="P4:P10" si="2">L4+N4</f>
        <v>2</v>
      </c>
      <c r="Q4" s="18">
        <f t="shared" ref="Q4:Q10" si="3">M4+O4</f>
        <v>17.2</v>
      </c>
      <c r="S4" s="27" t="s">
        <v>8</v>
      </c>
      <c r="T4" s="3">
        <v>2014</v>
      </c>
      <c r="U4" s="5">
        <v>2</v>
      </c>
      <c r="V4" s="13">
        <v>26.4</v>
      </c>
      <c r="W4" s="5">
        <v>2</v>
      </c>
      <c r="X4" s="13">
        <v>62.5</v>
      </c>
      <c r="Y4" s="4">
        <f t="shared" ref="Y4:Y10" si="4">U4+W4</f>
        <v>4</v>
      </c>
      <c r="Z4" s="18">
        <f t="shared" ref="Z4:Z10" si="5">V4+X4</f>
        <v>88.9</v>
      </c>
      <c r="AB4" s="27" t="s">
        <v>8</v>
      </c>
      <c r="AC4" s="3">
        <v>2014</v>
      </c>
      <c r="AD4" s="5">
        <v>0</v>
      </c>
      <c r="AE4" s="13">
        <v>0</v>
      </c>
      <c r="AF4" s="5">
        <v>1</v>
      </c>
      <c r="AG4" s="13">
        <v>3.7</v>
      </c>
      <c r="AH4" s="4">
        <f t="shared" ref="AH4:AH10" si="6">AD4+AF4</f>
        <v>1</v>
      </c>
      <c r="AI4" s="18">
        <f t="shared" ref="AI4:AI10" si="7">AE4+AG4</f>
        <v>3.7</v>
      </c>
      <c r="AK4" s="27" t="s">
        <v>8</v>
      </c>
      <c r="AL4" s="3">
        <v>2014</v>
      </c>
      <c r="AM4" s="5">
        <v>1</v>
      </c>
      <c r="AN4" s="13">
        <v>0.7</v>
      </c>
      <c r="AO4" s="5">
        <v>6</v>
      </c>
      <c r="AP4" s="13">
        <v>12.7</v>
      </c>
      <c r="AQ4" s="4">
        <f t="shared" ref="AQ4:AQ10" si="8">AM4+AO4</f>
        <v>7</v>
      </c>
      <c r="AR4" s="18">
        <f t="shared" ref="AR4:AR10" si="9">AN4+AP4</f>
        <v>13.399999999999999</v>
      </c>
      <c r="AT4" s="27" t="s">
        <v>8</v>
      </c>
      <c r="AU4" s="3">
        <v>2014</v>
      </c>
      <c r="AV4" s="5">
        <v>1</v>
      </c>
      <c r="AW4" s="13">
        <v>3.2</v>
      </c>
      <c r="AX4" s="5">
        <v>2</v>
      </c>
      <c r="AY4" s="13">
        <v>16.899999999999999</v>
      </c>
      <c r="AZ4" s="4">
        <f t="shared" ref="AZ4:AZ10" si="10">AV4+AX4</f>
        <v>3</v>
      </c>
      <c r="BA4" s="18">
        <f t="shared" ref="BA4:BA10" si="11">AW4+AY4</f>
        <v>20.099999999999998</v>
      </c>
      <c r="BC4" s="27" t="s">
        <v>8</v>
      </c>
      <c r="BD4" s="3">
        <v>2014</v>
      </c>
      <c r="BE4" s="5">
        <v>0</v>
      </c>
      <c r="BF4" s="13">
        <v>0</v>
      </c>
      <c r="BG4" s="5">
        <v>0</v>
      </c>
      <c r="BH4" s="13">
        <v>0</v>
      </c>
      <c r="BI4" s="4">
        <f t="shared" ref="BI4:BI10" si="12">BE4+BG4</f>
        <v>0</v>
      </c>
      <c r="BJ4" s="18">
        <f t="shared" ref="BJ4:BJ10" si="13">BF4+BH4</f>
        <v>0</v>
      </c>
      <c r="BL4" s="27" t="s">
        <v>8</v>
      </c>
      <c r="BM4" s="3">
        <v>2014</v>
      </c>
      <c r="BN4" s="5">
        <v>5</v>
      </c>
      <c r="BO4" s="13">
        <v>18.100000000000001</v>
      </c>
      <c r="BP4" s="5">
        <v>5</v>
      </c>
      <c r="BQ4" s="13">
        <v>41.3</v>
      </c>
      <c r="BR4" s="4">
        <f t="shared" ref="BR4:BR10" si="14">BN4+BP4</f>
        <v>10</v>
      </c>
      <c r="BS4" s="18">
        <f t="shared" ref="BS4:BS10" si="15">BO4+BQ4</f>
        <v>59.4</v>
      </c>
    </row>
    <row r="5" spans="1:71" ht="12" customHeight="1" x14ac:dyDescent="0.3">
      <c r="A5" s="27" t="s">
        <v>9</v>
      </c>
      <c r="B5" s="3">
        <v>2014</v>
      </c>
      <c r="C5" s="5">
        <v>3</v>
      </c>
      <c r="D5" s="13">
        <v>10.7</v>
      </c>
      <c r="E5" s="5">
        <v>13</v>
      </c>
      <c r="F5" s="13">
        <v>107.5</v>
      </c>
      <c r="G5" s="4">
        <f t="shared" si="0"/>
        <v>16</v>
      </c>
      <c r="H5" s="18">
        <f t="shared" si="1"/>
        <v>118.2</v>
      </c>
      <c r="J5" s="27" t="s">
        <v>9</v>
      </c>
      <c r="K5" s="3">
        <v>2014</v>
      </c>
      <c r="L5" s="5">
        <v>5</v>
      </c>
      <c r="M5" s="13">
        <v>41</v>
      </c>
      <c r="N5" s="5">
        <v>6</v>
      </c>
      <c r="O5" s="13">
        <v>35.799999999999997</v>
      </c>
      <c r="P5" s="4">
        <f t="shared" si="2"/>
        <v>11</v>
      </c>
      <c r="Q5" s="18">
        <f t="shared" si="3"/>
        <v>76.8</v>
      </c>
      <c r="S5" s="27" t="s">
        <v>9</v>
      </c>
      <c r="T5" s="3">
        <v>2014</v>
      </c>
      <c r="U5" s="5">
        <v>4</v>
      </c>
      <c r="V5" s="13">
        <v>468.3</v>
      </c>
      <c r="W5" s="5">
        <v>2</v>
      </c>
      <c r="X5" s="13">
        <v>139.4</v>
      </c>
      <c r="Y5" s="4">
        <f t="shared" si="4"/>
        <v>6</v>
      </c>
      <c r="Z5" s="18">
        <f t="shared" si="5"/>
        <v>607.70000000000005</v>
      </c>
      <c r="AB5" s="27" t="s">
        <v>9</v>
      </c>
      <c r="AC5" s="3">
        <v>2014</v>
      </c>
      <c r="AD5" s="5">
        <v>1</v>
      </c>
      <c r="AE5" s="13">
        <v>0.1</v>
      </c>
      <c r="AF5" s="5">
        <v>1</v>
      </c>
      <c r="AG5" s="13">
        <v>4.9000000000000004</v>
      </c>
      <c r="AH5" s="4">
        <f t="shared" si="6"/>
        <v>2</v>
      </c>
      <c r="AI5" s="18">
        <f t="shared" si="7"/>
        <v>5</v>
      </c>
      <c r="AK5" s="27" t="s">
        <v>9</v>
      </c>
      <c r="AL5" s="3">
        <v>2014</v>
      </c>
      <c r="AM5" s="5">
        <v>1</v>
      </c>
      <c r="AN5" s="13">
        <v>4.7</v>
      </c>
      <c r="AO5" s="5">
        <v>3</v>
      </c>
      <c r="AP5" s="13">
        <v>5</v>
      </c>
      <c r="AQ5" s="4">
        <f t="shared" si="8"/>
        <v>4</v>
      </c>
      <c r="AR5" s="18">
        <f t="shared" si="9"/>
        <v>9.6999999999999993</v>
      </c>
      <c r="AT5" s="27" t="s">
        <v>9</v>
      </c>
      <c r="AU5" s="3">
        <v>2014</v>
      </c>
      <c r="AV5" s="5">
        <v>4</v>
      </c>
      <c r="AW5" s="13">
        <v>44.8</v>
      </c>
      <c r="AX5" s="5">
        <v>1</v>
      </c>
      <c r="AY5" s="13">
        <v>8.9</v>
      </c>
      <c r="AZ5" s="4">
        <f t="shared" si="10"/>
        <v>5</v>
      </c>
      <c r="BA5" s="18">
        <f t="shared" si="11"/>
        <v>53.699999999999996</v>
      </c>
      <c r="BC5" s="27" t="s">
        <v>9</v>
      </c>
      <c r="BD5" s="3">
        <v>2014</v>
      </c>
      <c r="BE5" s="5">
        <v>0</v>
      </c>
      <c r="BF5" s="13">
        <v>0</v>
      </c>
      <c r="BG5" s="5">
        <v>0</v>
      </c>
      <c r="BH5" s="13">
        <v>0</v>
      </c>
      <c r="BI5" s="4">
        <f t="shared" si="12"/>
        <v>0</v>
      </c>
      <c r="BJ5" s="18">
        <f t="shared" si="13"/>
        <v>0</v>
      </c>
      <c r="BL5" s="27" t="s">
        <v>9</v>
      </c>
      <c r="BM5" s="3">
        <v>2014</v>
      </c>
      <c r="BN5" s="5">
        <v>5</v>
      </c>
      <c r="BO5" s="13">
        <v>57.3</v>
      </c>
      <c r="BP5" s="5">
        <v>2</v>
      </c>
      <c r="BQ5" s="13">
        <v>5.7</v>
      </c>
      <c r="BR5" s="4">
        <f t="shared" si="14"/>
        <v>7</v>
      </c>
      <c r="BS5" s="18">
        <f t="shared" si="15"/>
        <v>63</v>
      </c>
    </row>
    <row r="6" spans="1:71" ht="12" customHeight="1" x14ac:dyDescent="0.3">
      <c r="A6" s="27" t="s">
        <v>10</v>
      </c>
      <c r="B6" s="3">
        <v>2015</v>
      </c>
      <c r="C6" s="5">
        <v>2</v>
      </c>
      <c r="D6" s="13">
        <v>10.5</v>
      </c>
      <c r="E6" s="5">
        <v>11</v>
      </c>
      <c r="F6" s="13">
        <v>47.1</v>
      </c>
      <c r="G6" s="4">
        <f t="shared" si="0"/>
        <v>13</v>
      </c>
      <c r="H6" s="18">
        <f t="shared" si="1"/>
        <v>57.6</v>
      </c>
      <c r="J6" s="27" t="s">
        <v>10</v>
      </c>
      <c r="K6" s="3">
        <v>2015</v>
      </c>
      <c r="L6" s="5">
        <v>4</v>
      </c>
      <c r="M6" s="13">
        <v>15.9</v>
      </c>
      <c r="N6" s="5">
        <v>3</v>
      </c>
      <c r="O6" s="13">
        <v>35.9</v>
      </c>
      <c r="P6" s="4">
        <f t="shared" si="2"/>
        <v>7</v>
      </c>
      <c r="Q6" s="18">
        <f t="shared" si="3"/>
        <v>51.8</v>
      </c>
      <c r="S6" s="27" t="s">
        <v>10</v>
      </c>
      <c r="T6" s="3">
        <v>2015</v>
      </c>
      <c r="U6" s="5">
        <v>4</v>
      </c>
      <c r="V6" s="13">
        <v>664.1</v>
      </c>
      <c r="W6" s="5">
        <v>3</v>
      </c>
      <c r="X6" s="13">
        <v>79.400000000000006</v>
      </c>
      <c r="Y6" s="4">
        <f t="shared" si="4"/>
        <v>7</v>
      </c>
      <c r="Z6" s="18">
        <f t="shared" si="5"/>
        <v>743.5</v>
      </c>
      <c r="AB6" s="27" t="s">
        <v>10</v>
      </c>
      <c r="AC6" s="3">
        <v>2015</v>
      </c>
      <c r="AD6" s="5">
        <v>0</v>
      </c>
      <c r="AE6" s="13">
        <v>0</v>
      </c>
      <c r="AF6" s="5">
        <v>0</v>
      </c>
      <c r="AG6" s="13">
        <v>0</v>
      </c>
      <c r="AH6" s="4">
        <f t="shared" si="6"/>
        <v>0</v>
      </c>
      <c r="AI6" s="18">
        <f t="shared" si="7"/>
        <v>0</v>
      </c>
      <c r="AK6" s="27" t="s">
        <v>10</v>
      </c>
      <c r="AL6" s="3">
        <v>2015</v>
      </c>
      <c r="AM6" s="5">
        <v>2</v>
      </c>
      <c r="AN6" s="13">
        <v>8.1999999999999993</v>
      </c>
      <c r="AO6" s="5">
        <v>4</v>
      </c>
      <c r="AP6" s="13">
        <v>9.1</v>
      </c>
      <c r="AQ6" s="4">
        <f t="shared" si="8"/>
        <v>6</v>
      </c>
      <c r="AR6" s="18">
        <f t="shared" si="9"/>
        <v>17.299999999999997</v>
      </c>
      <c r="AT6" s="27" t="s">
        <v>10</v>
      </c>
      <c r="AU6" s="3">
        <v>2015</v>
      </c>
      <c r="AV6" s="5">
        <v>4</v>
      </c>
      <c r="AW6" s="13">
        <v>18.600000000000001</v>
      </c>
      <c r="AX6" s="5">
        <v>3</v>
      </c>
      <c r="AY6" s="13">
        <v>19.899999999999999</v>
      </c>
      <c r="AZ6" s="4">
        <f t="shared" si="10"/>
        <v>7</v>
      </c>
      <c r="BA6" s="18">
        <f t="shared" si="11"/>
        <v>38.5</v>
      </c>
      <c r="BC6" s="27" t="s">
        <v>10</v>
      </c>
      <c r="BD6" s="3">
        <v>2015</v>
      </c>
      <c r="BE6" s="5">
        <v>0</v>
      </c>
      <c r="BF6" s="13">
        <v>0</v>
      </c>
      <c r="BG6" s="5">
        <v>0</v>
      </c>
      <c r="BH6" s="13">
        <v>0</v>
      </c>
      <c r="BI6" s="4">
        <f t="shared" si="12"/>
        <v>0</v>
      </c>
      <c r="BJ6" s="18">
        <f t="shared" si="13"/>
        <v>0</v>
      </c>
      <c r="BL6" s="27" t="s">
        <v>10</v>
      </c>
      <c r="BM6" s="3">
        <v>2015</v>
      </c>
      <c r="BN6" s="5">
        <v>10</v>
      </c>
      <c r="BO6" s="13">
        <v>59.3</v>
      </c>
      <c r="BP6" s="5">
        <v>3</v>
      </c>
      <c r="BQ6" s="13">
        <v>20.2</v>
      </c>
      <c r="BR6" s="4">
        <f t="shared" si="14"/>
        <v>13</v>
      </c>
      <c r="BS6" s="18">
        <f t="shared" si="15"/>
        <v>79.5</v>
      </c>
    </row>
    <row r="7" spans="1:71" ht="12" customHeight="1" x14ac:dyDescent="0.3">
      <c r="A7" s="27" t="s">
        <v>11</v>
      </c>
      <c r="B7" s="3">
        <v>2015</v>
      </c>
      <c r="C7" s="5">
        <v>19</v>
      </c>
      <c r="D7" s="13">
        <v>122.7</v>
      </c>
      <c r="E7" s="5">
        <v>17</v>
      </c>
      <c r="F7" s="13">
        <v>127</v>
      </c>
      <c r="G7" s="4">
        <f t="shared" si="0"/>
        <v>36</v>
      </c>
      <c r="H7" s="18">
        <f t="shared" si="1"/>
        <v>249.7</v>
      </c>
      <c r="J7" s="27" t="s">
        <v>11</v>
      </c>
      <c r="K7" s="3">
        <v>2015</v>
      </c>
      <c r="L7" s="5">
        <v>13</v>
      </c>
      <c r="M7" s="13">
        <v>103.9</v>
      </c>
      <c r="N7" s="5">
        <v>7</v>
      </c>
      <c r="O7" s="13">
        <v>88.4</v>
      </c>
      <c r="P7" s="4">
        <f t="shared" si="2"/>
        <v>20</v>
      </c>
      <c r="Q7" s="18">
        <f t="shared" si="3"/>
        <v>192.3</v>
      </c>
      <c r="S7" s="27" t="s">
        <v>11</v>
      </c>
      <c r="T7" s="3">
        <v>2015</v>
      </c>
      <c r="U7" s="5">
        <v>4</v>
      </c>
      <c r="V7" s="13">
        <v>491.3</v>
      </c>
      <c r="W7" s="5">
        <v>4</v>
      </c>
      <c r="X7" s="13">
        <v>180.6</v>
      </c>
      <c r="Y7" s="4">
        <f t="shared" si="4"/>
        <v>8</v>
      </c>
      <c r="Z7" s="18">
        <f t="shared" si="5"/>
        <v>671.9</v>
      </c>
      <c r="AB7" s="27" t="s">
        <v>11</v>
      </c>
      <c r="AC7" s="3">
        <v>2015</v>
      </c>
      <c r="AD7" s="5">
        <v>4</v>
      </c>
      <c r="AE7" s="13">
        <v>13.7</v>
      </c>
      <c r="AF7" s="5">
        <v>9</v>
      </c>
      <c r="AG7" s="13">
        <v>59.9</v>
      </c>
      <c r="AH7" s="4">
        <f t="shared" si="6"/>
        <v>13</v>
      </c>
      <c r="AI7" s="18">
        <f t="shared" si="7"/>
        <v>73.599999999999994</v>
      </c>
      <c r="AK7" s="27" t="s">
        <v>11</v>
      </c>
      <c r="AL7" s="3">
        <v>2015</v>
      </c>
      <c r="AM7" s="5">
        <v>8</v>
      </c>
      <c r="AN7" s="13">
        <v>34.200000000000003</v>
      </c>
      <c r="AO7" s="5">
        <v>11</v>
      </c>
      <c r="AP7" s="13">
        <v>66</v>
      </c>
      <c r="AQ7" s="4">
        <f t="shared" si="8"/>
        <v>19</v>
      </c>
      <c r="AR7" s="18">
        <f t="shared" si="9"/>
        <v>100.2</v>
      </c>
      <c r="AT7" s="27" t="s">
        <v>11</v>
      </c>
      <c r="AU7" s="3">
        <v>2015</v>
      </c>
      <c r="AV7" s="5">
        <v>18</v>
      </c>
      <c r="AW7" s="13">
        <v>215.1</v>
      </c>
      <c r="AX7" s="5">
        <v>9</v>
      </c>
      <c r="AY7" s="13">
        <v>85.3</v>
      </c>
      <c r="AZ7" s="4">
        <f t="shared" si="10"/>
        <v>27</v>
      </c>
      <c r="BA7" s="18">
        <f t="shared" si="11"/>
        <v>300.39999999999998</v>
      </c>
      <c r="BC7" s="27" t="s">
        <v>11</v>
      </c>
      <c r="BD7" s="3">
        <v>2015</v>
      </c>
      <c r="BE7" s="5">
        <v>0</v>
      </c>
      <c r="BF7" s="13">
        <v>0</v>
      </c>
      <c r="BG7" s="5">
        <v>1</v>
      </c>
      <c r="BH7" s="13">
        <v>1.8</v>
      </c>
      <c r="BI7" s="4">
        <f t="shared" si="12"/>
        <v>1</v>
      </c>
      <c r="BJ7" s="18">
        <f t="shared" si="13"/>
        <v>1.8</v>
      </c>
      <c r="BL7" s="27" t="s">
        <v>11</v>
      </c>
      <c r="BM7" s="3">
        <v>2015</v>
      </c>
      <c r="BN7" s="5">
        <v>30</v>
      </c>
      <c r="BO7" s="13">
        <v>195.5</v>
      </c>
      <c r="BP7" s="5">
        <v>13</v>
      </c>
      <c r="BQ7" s="13">
        <v>129.1</v>
      </c>
      <c r="BR7" s="4">
        <f t="shared" si="14"/>
        <v>43</v>
      </c>
      <c r="BS7" s="18">
        <f t="shared" si="15"/>
        <v>324.60000000000002</v>
      </c>
    </row>
    <row r="8" spans="1:71" ht="12" customHeight="1" x14ac:dyDescent="0.3">
      <c r="A8" s="27" t="s">
        <v>12</v>
      </c>
      <c r="B8" s="3">
        <v>2015</v>
      </c>
      <c r="C8" s="5">
        <v>0</v>
      </c>
      <c r="D8" s="13">
        <v>0</v>
      </c>
      <c r="E8" s="5">
        <v>9</v>
      </c>
      <c r="F8" s="13">
        <v>45.2</v>
      </c>
      <c r="G8" s="4">
        <f t="shared" si="0"/>
        <v>9</v>
      </c>
      <c r="H8" s="18">
        <f t="shared" si="1"/>
        <v>45.2</v>
      </c>
      <c r="J8" s="27" t="s">
        <v>12</v>
      </c>
      <c r="K8" s="3">
        <v>2015</v>
      </c>
      <c r="L8" s="5">
        <v>3</v>
      </c>
      <c r="M8" s="13">
        <v>32.9</v>
      </c>
      <c r="N8" s="5">
        <v>3</v>
      </c>
      <c r="O8" s="13">
        <v>28.9</v>
      </c>
      <c r="P8" s="4">
        <f t="shared" si="2"/>
        <v>6</v>
      </c>
      <c r="Q8" s="18">
        <f t="shared" si="3"/>
        <v>61.8</v>
      </c>
      <c r="S8" s="27" t="s">
        <v>12</v>
      </c>
      <c r="T8" s="3">
        <v>2015</v>
      </c>
      <c r="U8" s="5">
        <v>3</v>
      </c>
      <c r="V8" s="13">
        <v>692.4</v>
      </c>
      <c r="W8" s="5">
        <v>3</v>
      </c>
      <c r="X8" s="13">
        <v>52.1</v>
      </c>
      <c r="Y8" s="4">
        <f t="shared" si="4"/>
        <v>6</v>
      </c>
      <c r="Z8" s="18">
        <f t="shared" si="5"/>
        <v>744.5</v>
      </c>
      <c r="AB8" s="27" t="s">
        <v>12</v>
      </c>
      <c r="AC8" s="3">
        <v>2015</v>
      </c>
      <c r="AD8" s="5">
        <v>5</v>
      </c>
      <c r="AE8" s="13">
        <v>14.5</v>
      </c>
      <c r="AF8" s="5">
        <v>6</v>
      </c>
      <c r="AG8" s="13">
        <v>21.1</v>
      </c>
      <c r="AH8" s="4">
        <f t="shared" si="6"/>
        <v>11</v>
      </c>
      <c r="AI8" s="18">
        <f t="shared" si="7"/>
        <v>35.6</v>
      </c>
      <c r="AK8" s="27" t="s">
        <v>12</v>
      </c>
      <c r="AL8" s="3">
        <v>2015</v>
      </c>
      <c r="AM8" s="5">
        <v>8</v>
      </c>
      <c r="AN8" s="13">
        <v>29.5</v>
      </c>
      <c r="AO8" s="5">
        <v>8</v>
      </c>
      <c r="AP8" s="13">
        <v>14.7</v>
      </c>
      <c r="AQ8" s="4">
        <f t="shared" si="8"/>
        <v>16</v>
      </c>
      <c r="AR8" s="18">
        <f t="shared" si="9"/>
        <v>44.2</v>
      </c>
      <c r="AT8" s="27" t="s">
        <v>12</v>
      </c>
      <c r="AU8" s="3">
        <v>2015</v>
      </c>
      <c r="AV8" s="5">
        <v>13</v>
      </c>
      <c r="AW8" s="13">
        <v>224.5</v>
      </c>
      <c r="AX8" s="5">
        <v>3</v>
      </c>
      <c r="AY8" s="13">
        <v>17.5</v>
      </c>
      <c r="AZ8" s="4">
        <f t="shared" si="10"/>
        <v>16</v>
      </c>
      <c r="BA8" s="18">
        <f t="shared" si="11"/>
        <v>242</v>
      </c>
      <c r="BC8" s="27" t="s">
        <v>12</v>
      </c>
      <c r="BD8" s="3">
        <v>2015</v>
      </c>
      <c r="BE8" s="5">
        <v>0</v>
      </c>
      <c r="BF8" s="13">
        <v>0</v>
      </c>
      <c r="BG8" s="5">
        <v>0</v>
      </c>
      <c r="BH8" s="13">
        <v>0</v>
      </c>
      <c r="BI8" s="4">
        <f t="shared" si="12"/>
        <v>0</v>
      </c>
      <c r="BJ8" s="18">
        <f t="shared" si="13"/>
        <v>0</v>
      </c>
      <c r="BL8" s="27" t="s">
        <v>12</v>
      </c>
      <c r="BM8" s="3">
        <v>2015</v>
      </c>
      <c r="BN8" s="5">
        <v>14</v>
      </c>
      <c r="BO8" s="13">
        <v>102.4</v>
      </c>
      <c r="BP8" s="5">
        <v>11</v>
      </c>
      <c r="BQ8" s="13">
        <v>46.2</v>
      </c>
      <c r="BR8" s="4">
        <f t="shared" si="14"/>
        <v>25</v>
      </c>
      <c r="BS8" s="18">
        <f t="shared" si="15"/>
        <v>148.60000000000002</v>
      </c>
    </row>
    <row r="9" spans="1:71" ht="12" customHeight="1" x14ac:dyDescent="0.3">
      <c r="A9" s="27" t="s">
        <v>13</v>
      </c>
      <c r="B9" s="3">
        <v>2015</v>
      </c>
      <c r="C9" s="5">
        <v>0</v>
      </c>
      <c r="D9" s="13">
        <v>0</v>
      </c>
      <c r="E9" s="5">
        <v>1</v>
      </c>
      <c r="F9" s="13">
        <v>11</v>
      </c>
      <c r="G9" s="4">
        <f t="shared" si="0"/>
        <v>1</v>
      </c>
      <c r="H9" s="18">
        <f t="shared" si="1"/>
        <v>11</v>
      </c>
      <c r="J9" s="27" t="s">
        <v>13</v>
      </c>
      <c r="K9" s="3">
        <v>2015</v>
      </c>
      <c r="L9" s="5">
        <v>0</v>
      </c>
      <c r="M9" s="13">
        <v>0</v>
      </c>
      <c r="N9" s="5">
        <v>1</v>
      </c>
      <c r="O9" s="13">
        <v>3.3</v>
      </c>
      <c r="P9" s="4">
        <f t="shared" si="2"/>
        <v>1</v>
      </c>
      <c r="Q9" s="18">
        <f t="shared" si="3"/>
        <v>3.3</v>
      </c>
      <c r="S9" s="27" t="s">
        <v>13</v>
      </c>
      <c r="T9" s="3">
        <v>2015</v>
      </c>
      <c r="U9" s="5">
        <v>0</v>
      </c>
      <c r="V9" s="13">
        <v>513</v>
      </c>
      <c r="W9" s="5">
        <v>0</v>
      </c>
      <c r="X9" s="13">
        <v>0</v>
      </c>
      <c r="Y9" s="4">
        <f t="shared" si="4"/>
        <v>0</v>
      </c>
      <c r="Z9" s="18">
        <f t="shared" si="5"/>
        <v>513</v>
      </c>
      <c r="AB9" s="27" t="s">
        <v>13</v>
      </c>
      <c r="AC9" s="3">
        <v>2015</v>
      </c>
      <c r="AD9" s="5">
        <v>0</v>
      </c>
      <c r="AE9" s="13">
        <v>0</v>
      </c>
      <c r="AF9" s="5">
        <v>0</v>
      </c>
      <c r="AG9" s="13">
        <v>0</v>
      </c>
      <c r="AH9" s="4">
        <f t="shared" si="6"/>
        <v>0</v>
      </c>
      <c r="AI9" s="18">
        <f t="shared" si="7"/>
        <v>0</v>
      </c>
      <c r="AK9" s="27" t="s">
        <v>13</v>
      </c>
      <c r="AL9" s="3">
        <v>2015</v>
      </c>
      <c r="AM9" s="5">
        <v>0</v>
      </c>
      <c r="AN9" s="13">
        <v>0</v>
      </c>
      <c r="AO9" s="5">
        <v>0</v>
      </c>
      <c r="AP9" s="13">
        <v>0</v>
      </c>
      <c r="AQ9" s="4">
        <f t="shared" si="8"/>
        <v>0</v>
      </c>
      <c r="AR9" s="18">
        <f t="shared" si="9"/>
        <v>0</v>
      </c>
      <c r="AT9" s="27" t="s">
        <v>13</v>
      </c>
      <c r="AU9" s="3">
        <v>2015</v>
      </c>
      <c r="AV9" s="5">
        <v>0</v>
      </c>
      <c r="AW9" s="13">
        <v>0</v>
      </c>
      <c r="AX9" s="5">
        <v>4</v>
      </c>
      <c r="AY9" s="13">
        <v>12.3</v>
      </c>
      <c r="AZ9" s="4">
        <f t="shared" si="10"/>
        <v>4</v>
      </c>
      <c r="BA9" s="18">
        <f t="shared" si="11"/>
        <v>12.3</v>
      </c>
      <c r="BC9" s="27" t="s">
        <v>13</v>
      </c>
      <c r="BD9" s="3">
        <v>2015</v>
      </c>
      <c r="BE9" s="5">
        <v>0</v>
      </c>
      <c r="BF9" s="13">
        <v>0</v>
      </c>
      <c r="BG9" s="5">
        <v>0</v>
      </c>
      <c r="BH9" s="13">
        <v>0</v>
      </c>
      <c r="BI9" s="4">
        <f t="shared" si="12"/>
        <v>0</v>
      </c>
      <c r="BJ9" s="18">
        <f t="shared" si="13"/>
        <v>0</v>
      </c>
      <c r="BL9" s="27" t="s">
        <v>13</v>
      </c>
      <c r="BM9" s="3">
        <v>2015</v>
      </c>
      <c r="BN9" s="5">
        <v>0</v>
      </c>
      <c r="BO9" s="13">
        <v>0</v>
      </c>
      <c r="BP9" s="5">
        <v>1</v>
      </c>
      <c r="BQ9" s="13">
        <v>4</v>
      </c>
      <c r="BR9" s="4">
        <f t="shared" si="14"/>
        <v>1</v>
      </c>
      <c r="BS9" s="18">
        <f t="shared" si="15"/>
        <v>4</v>
      </c>
    </row>
    <row r="10" spans="1:71" ht="12" customHeight="1" x14ac:dyDescent="0.3">
      <c r="A10" s="27" t="s">
        <v>14</v>
      </c>
      <c r="B10" s="3">
        <v>2015</v>
      </c>
      <c r="C10" s="5">
        <v>0</v>
      </c>
      <c r="D10" s="13">
        <v>0</v>
      </c>
      <c r="E10" s="5">
        <v>0</v>
      </c>
      <c r="F10" s="13">
        <v>0</v>
      </c>
      <c r="G10" s="4">
        <f t="shared" si="0"/>
        <v>0</v>
      </c>
      <c r="H10" s="18">
        <f t="shared" si="1"/>
        <v>0</v>
      </c>
      <c r="J10" s="27" t="s">
        <v>14</v>
      </c>
      <c r="K10" s="3">
        <v>2015</v>
      </c>
      <c r="L10" s="5">
        <v>0</v>
      </c>
      <c r="M10" s="13">
        <v>0</v>
      </c>
      <c r="N10" s="5">
        <v>0</v>
      </c>
      <c r="O10" s="13">
        <v>0</v>
      </c>
      <c r="P10" s="4">
        <f t="shared" si="2"/>
        <v>0</v>
      </c>
      <c r="Q10" s="18">
        <f t="shared" si="3"/>
        <v>0</v>
      </c>
      <c r="S10" s="27" t="s">
        <v>14</v>
      </c>
      <c r="T10" s="3">
        <v>2015</v>
      </c>
      <c r="U10" s="5">
        <v>3</v>
      </c>
      <c r="V10" s="13">
        <v>78.3</v>
      </c>
      <c r="W10" s="5">
        <v>0</v>
      </c>
      <c r="X10" s="13">
        <v>0</v>
      </c>
      <c r="Y10" s="4">
        <f t="shared" si="4"/>
        <v>3</v>
      </c>
      <c r="Z10" s="18">
        <f t="shared" si="5"/>
        <v>78.3</v>
      </c>
      <c r="AB10" s="27" t="s">
        <v>14</v>
      </c>
      <c r="AC10" s="3">
        <v>2015</v>
      </c>
      <c r="AD10" s="5">
        <v>0</v>
      </c>
      <c r="AE10" s="13">
        <v>0</v>
      </c>
      <c r="AF10" s="5">
        <v>0</v>
      </c>
      <c r="AG10" s="13">
        <v>0</v>
      </c>
      <c r="AH10" s="4">
        <f t="shared" si="6"/>
        <v>0</v>
      </c>
      <c r="AI10" s="18">
        <f t="shared" si="7"/>
        <v>0</v>
      </c>
      <c r="AK10" s="27" t="s">
        <v>14</v>
      </c>
      <c r="AL10" s="3">
        <v>2015</v>
      </c>
      <c r="AM10" s="5">
        <v>0</v>
      </c>
      <c r="AN10" s="13">
        <v>0</v>
      </c>
      <c r="AO10" s="5">
        <v>0</v>
      </c>
      <c r="AP10" s="13">
        <v>0</v>
      </c>
      <c r="AQ10" s="4">
        <f t="shared" si="8"/>
        <v>0</v>
      </c>
      <c r="AR10" s="18">
        <f t="shared" si="9"/>
        <v>0</v>
      </c>
      <c r="AT10" s="27" t="s">
        <v>14</v>
      </c>
      <c r="AU10" s="3">
        <v>2015</v>
      </c>
      <c r="AV10" s="5">
        <v>0</v>
      </c>
      <c r="AW10" s="13">
        <v>0</v>
      </c>
      <c r="AX10" s="5">
        <v>1</v>
      </c>
      <c r="AY10" s="13">
        <v>4</v>
      </c>
      <c r="AZ10" s="4">
        <f t="shared" si="10"/>
        <v>1</v>
      </c>
      <c r="BA10" s="18">
        <f t="shared" si="11"/>
        <v>4</v>
      </c>
      <c r="BC10" s="27" t="s">
        <v>14</v>
      </c>
      <c r="BD10" s="3">
        <v>2015</v>
      </c>
      <c r="BE10" s="5">
        <v>0</v>
      </c>
      <c r="BF10" s="13">
        <v>0</v>
      </c>
      <c r="BG10" s="5">
        <v>0</v>
      </c>
      <c r="BH10" s="13">
        <v>0</v>
      </c>
      <c r="BI10" s="4">
        <f t="shared" si="12"/>
        <v>0</v>
      </c>
      <c r="BJ10" s="18">
        <f t="shared" si="13"/>
        <v>0</v>
      </c>
      <c r="BL10" s="27" t="s">
        <v>14</v>
      </c>
      <c r="BM10" s="3">
        <v>2015</v>
      </c>
      <c r="BN10" s="5">
        <v>3</v>
      </c>
      <c r="BO10" s="13">
        <v>13.7</v>
      </c>
      <c r="BP10" s="5">
        <v>4</v>
      </c>
      <c r="BQ10" s="13">
        <v>17.600000000000001</v>
      </c>
      <c r="BR10" s="4">
        <f t="shared" si="14"/>
        <v>7</v>
      </c>
      <c r="BS10" s="18">
        <f t="shared" si="15"/>
        <v>31.3</v>
      </c>
    </row>
    <row r="11" spans="1:71" ht="12" customHeight="1" x14ac:dyDescent="0.3">
      <c r="A11" s="38" t="s">
        <v>16</v>
      </c>
      <c r="B11" s="39"/>
      <c r="C11" s="6">
        <f t="shared" ref="C11:H11" si="16">SUM(C3:C10)</f>
        <v>24</v>
      </c>
      <c r="D11" s="14">
        <f t="shared" si="16"/>
        <v>143.9</v>
      </c>
      <c r="E11" s="6">
        <f t="shared" si="16"/>
        <v>62</v>
      </c>
      <c r="F11" s="14">
        <f t="shared" si="16"/>
        <v>400.49999999999994</v>
      </c>
      <c r="G11" s="6">
        <f t="shared" si="16"/>
        <v>86</v>
      </c>
      <c r="H11" s="19">
        <f t="shared" si="16"/>
        <v>544.4</v>
      </c>
      <c r="J11" s="38" t="s">
        <v>16</v>
      </c>
      <c r="K11" s="39"/>
      <c r="L11" s="6">
        <f t="shared" ref="L11:Q11" si="17">SUM(L3:L10)</f>
        <v>27</v>
      </c>
      <c r="M11" s="14">
        <f t="shared" si="17"/>
        <v>210.9</v>
      </c>
      <c r="N11" s="6">
        <f t="shared" si="17"/>
        <v>22</v>
      </c>
      <c r="O11" s="14">
        <f t="shared" si="17"/>
        <v>199.00000000000003</v>
      </c>
      <c r="P11" s="6">
        <f t="shared" si="17"/>
        <v>49</v>
      </c>
      <c r="Q11" s="19">
        <f t="shared" si="17"/>
        <v>409.90000000000003</v>
      </c>
      <c r="S11" s="38" t="s">
        <v>16</v>
      </c>
      <c r="T11" s="39"/>
      <c r="U11" s="6">
        <f t="shared" ref="U11:Z11" si="18">SUM(U3:U10)</f>
        <v>20</v>
      </c>
      <c r="V11" s="14">
        <f t="shared" si="18"/>
        <v>2933.8</v>
      </c>
      <c r="W11" s="6">
        <f t="shared" si="18"/>
        <v>16</v>
      </c>
      <c r="X11" s="14">
        <f t="shared" si="18"/>
        <v>546.80000000000007</v>
      </c>
      <c r="Y11" s="6">
        <f t="shared" si="18"/>
        <v>36</v>
      </c>
      <c r="Z11" s="19">
        <f t="shared" si="18"/>
        <v>3480.6000000000004</v>
      </c>
      <c r="AB11" s="38" t="s">
        <v>16</v>
      </c>
      <c r="AC11" s="39"/>
      <c r="AD11" s="6">
        <f t="shared" ref="AD11:AI11" si="19">SUM(AD3:AD10)</f>
        <v>10</v>
      </c>
      <c r="AE11" s="14">
        <f t="shared" si="19"/>
        <v>28.299999999999997</v>
      </c>
      <c r="AF11" s="6">
        <f t="shared" si="19"/>
        <v>17</v>
      </c>
      <c r="AG11" s="14">
        <f t="shared" si="19"/>
        <v>89.6</v>
      </c>
      <c r="AH11" s="6">
        <f t="shared" si="19"/>
        <v>27</v>
      </c>
      <c r="AI11" s="19">
        <f t="shared" si="19"/>
        <v>117.9</v>
      </c>
      <c r="AK11" s="38" t="s">
        <v>16</v>
      </c>
      <c r="AL11" s="39"/>
      <c r="AM11" s="6">
        <f t="shared" ref="AM11:AR11" si="20">SUM(AM3:AM10)</f>
        <v>20</v>
      </c>
      <c r="AN11" s="14">
        <f t="shared" si="20"/>
        <v>77.300000000000011</v>
      </c>
      <c r="AO11" s="6">
        <f t="shared" si="20"/>
        <v>33</v>
      </c>
      <c r="AP11" s="14">
        <f t="shared" si="20"/>
        <v>113.5</v>
      </c>
      <c r="AQ11" s="6">
        <f t="shared" si="20"/>
        <v>53</v>
      </c>
      <c r="AR11" s="19">
        <f t="shared" si="20"/>
        <v>190.8</v>
      </c>
      <c r="AT11" s="38" t="s">
        <v>16</v>
      </c>
      <c r="AU11" s="39"/>
      <c r="AV11" s="6">
        <f t="shared" ref="AV11:BA11" si="21">SUM(AV3:AV10)</f>
        <v>43</v>
      </c>
      <c r="AW11" s="14">
        <f t="shared" si="21"/>
        <v>515.1</v>
      </c>
      <c r="AX11" s="6">
        <f t="shared" si="21"/>
        <v>26</v>
      </c>
      <c r="AY11" s="14">
        <f t="shared" si="21"/>
        <v>176.9</v>
      </c>
      <c r="AZ11" s="6">
        <f t="shared" si="21"/>
        <v>69</v>
      </c>
      <c r="BA11" s="19">
        <f t="shared" si="21"/>
        <v>691.99999999999989</v>
      </c>
      <c r="BC11" s="38" t="s">
        <v>16</v>
      </c>
      <c r="BD11" s="39"/>
      <c r="BE11" s="6">
        <f t="shared" ref="BE11:BJ11" si="22">SUM(BE3:BE10)</f>
        <v>0</v>
      </c>
      <c r="BF11" s="14">
        <f t="shared" si="22"/>
        <v>0</v>
      </c>
      <c r="BG11" s="6">
        <f t="shared" si="22"/>
        <v>2</v>
      </c>
      <c r="BH11" s="14">
        <f t="shared" si="22"/>
        <v>3</v>
      </c>
      <c r="BI11" s="6">
        <f t="shared" si="22"/>
        <v>2</v>
      </c>
      <c r="BJ11" s="19">
        <f t="shared" si="22"/>
        <v>3</v>
      </c>
      <c r="BL11" s="38" t="s">
        <v>16</v>
      </c>
      <c r="BM11" s="39"/>
      <c r="BN11" s="6">
        <f t="shared" ref="BN11:BS11" si="23">SUM(BN3:BN10)</f>
        <v>68</v>
      </c>
      <c r="BO11" s="14">
        <f t="shared" si="23"/>
        <v>448.09999999999997</v>
      </c>
      <c r="BP11" s="6">
        <f t="shared" si="23"/>
        <v>40</v>
      </c>
      <c r="BQ11" s="14">
        <f t="shared" si="23"/>
        <v>272.8</v>
      </c>
      <c r="BR11" s="6">
        <f t="shared" si="23"/>
        <v>108</v>
      </c>
      <c r="BS11" s="19">
        <f t="shared" si="23"/>
        <v>720.9</v>
      </c>
    </row>
    <row r="12" spans="1:71" ht="12" customHeight="1" x14ac:dyDescent="0.3">
      <c r="A12" s="28"/>
      <c r="B12" s="10"/>
      <c r="C12" s="10"/>
      <c r="D12" s="15"/>
      <c r="E12" s="10"/>
      <c r="F12" s="15"/>
      <c r="G12" s="10"/>
      <c r="H12" s="21"/>
      <c r="J12" s="28"/>
      <c r="K12" s="10"/>
      <c r="L12" s="10"/>
      <c r="M12" s="15"/>
      <c r="N12" s="10"/>
      <c r="O12" s="15"/>
      <c r="P12" s="10"/>
      <c r="Q12" s="21"/>
      <c r="S12" s="28"/>
      <c r="T12" s="10"/>
      <c r="U12" s="10"/>
      <c r="V12" s="15"/>
      <c r="W12" s="10"/>
      <c r="X12" s="15"/>
      <c r="Y12" s="10"/>
      <c r="Z12" s="21"/>
      <c r="AB12" s="28"/>
      <c r="AC12" s="10"/>
      <c r="AD12" s="10"/>
      <c r="AE12" s="15"/>
      <c r="AF12" s="10"/>
      <c r="AG12" s="15"/>
      <c r="AH12" s="10"/>
      <c r="AI12" s="21"/>
      <c r="AK12" s="28"/>
      <c r="AL12" s="10"/>
      <c r="AM12" s="10"/>
      <c r="AN12" s="15"/>
      <c r="AO12" s="10"/>
      <c r="AP12" s="15"/>
      <c r="AQ12" s="10"/>
      <c r="AR12" s="21"/>
      <c r="AT12" s="28"/>
      <c r="AU12" s="10"/>
      <c r="AV12" s="10"/>
      <c r="AW12" s="15"/>
      <c r="AX12" s="10"/>
      <c r="AY12" s="15"/>
      <c r="AZ12" s="10"/>
      <c r="BA12" s="21"/>
      <c r="BC12" s="28"/>
      <c r="BD12" s="10"/>
      <c r="BE12" s="10"/>
      <c r="BF12" s="15"/>
      <c r="BG12" s="10"/>
      <c r="BH12" s="15"/>
      <c r="BI12" s="10"/>
      <c r="BJ12" s="21"/>
      <c r="BL12" s="28"/>
      <c r="BM12" s="10"/>
      <c r="BN12" s="10"/>
      <c r="BO12" s="15"/>
      <c r="BP12" s="10"/>
      <c r="BQ12" s="15"/>
      <c r="BR12" s="10"/>
      <c r="BS12" s="21"/>
    </row>
    <row r="13" spans="1:71" ht="12" customHeight="1" x14ac:dyDescent="0.3">
      <c r="A13" s="40" t="s">
        <v>0</v>
      </c>
      <c r="B13" s="41"/>
      <c r="C13" s="9" t="s">
        <v>1</v>
      </c>
      <c r="D13" s="11" t="s">
        <v>2</v>
      </c>
      <c r="E13" s="9" t="s">
        <v>3</v>
      </c>
      <c r="F13" s="11" t="s">
        <v>4</v>
      </c>
      <c r="G13" s="9" t="s">
        <v>5</v>
      </c>
      <c r="H13" s="20" t="s">
        <v>6</v>
      </c>
      <c r="J13" s="40" t="s">
        <v>0</v>
      </c>
      <c r="K13" s="41"/>
      <c r="L13" s="9" t="s">
        <v>1</v>
      </c>
      <c r="M13" s="11" t="s">
        <v>2</v>
      </c>
      <c r="N13" s="9" t="s">
        <v>3</v>
      </c>
      <c r="O13" s="11" t="s">
        <v>4</v>
      </c>
      <c r="P13" s="9" t="s">
        <v>5</v>
      </c>
      <c r="Q13" s="20" t="s">
        <v>6</v>
      </c>
      <c r="S13" s="40" t="s">
        <v>0</v>
      </c>
      <c r="T13" s="41"/>
      <c r="U13" s="9" t="s">
        <v>1</v>
      </c>
      <c r="V13" s="11" t="s">
        <v>2</v>
      </c>
      <c r="W13" s="9" t="s">
        <v>3</v>
      </c>
      <c r="X13" s="11" t="s">
        <v>4</v>
      </c>
      <c r="Y13" s="9" t="s">
        <v>5</v>
      </c>
      <c r="Z13" s="20" t="s">
        <v>6</v>
      </c>
      <c r="AB13" s="40" t="s">
        <v>0</v>
      </c>
      <c r="AC13" s="41"/>
      <c r="AD13" s="9" t="s">
        <v>1</v>
      </c>
      <c r="AE13" s="11" t="s">
        <v>2</v>
      </c>
      <c r="AF13" s="9" t="s">
        <v>3</v>
      </c>
      <c r="AG13" s="11" t="s">
        <v>4</v>
      </c>
      <c r="AH13" s="9" t="s">
        <v>5</v>
      </c>
      <c r="AI13" s="20" t="s">
        <v>6</v>
      </c>
      <c r="AK13" s="40" t="s">
        <v>0</v>
      </c>
      <c r="AL13" s="41"/>
      <c r="AM13" s="9" t="s">
        <v>1</v>
      </c>
      <c r="AN13" s="11" t="s">
        <v>2</v>
      </c>
      <c r="AO13" s="9" t="s">
        <v>3</v>
      </c>
      <c r="AP13" s="11" t="s">
        <v>4</v>
      </c>
      <c r="AQ13" s="9" t="s">
        <v>5</v>
      </c>
      <c r="AR13" s="20" t="s">
        <v>6</v>
      </c>
      <c r="AT13" s="40" t="s">
        <v>0</v>
      </c>
      <c r="AU13" s="41"/>
      <c r="AV13" s="9" t="s">
        <v>1</v>
      </c>
      <c r="AW13" s="11" t="s">
        <v>2</v>
      </c>
      <c r="AX13" s="9" t="s">
        <v>3</v>
      </c>
      <c r="AY13" s="11" t="s">
        <v>4</v>
      </c>
      <c r="AZ13" s="9" t="s">
        <v>5</v>
      </c>
      <c r="BA13" s="20" t="s">
        <v>6</v>
      </c>
      <c r="BC13" s="40" t="s">
        <v>0</v>
      </c>
      <c r="BD13" s="41"/>
      <c r="BE13" s="9" t="s">
        <v>1</v>
      </c>
      <c r="BF13" s="11" t="s">
        <v>2</v>
      </c>
      <c r="BG13" s="9" t="s">
        <v>3</v>
      </c>
      <c r="BH13" s="11" t="s">
        <v>4</v>
      </c>
      <c r="BI13" s="9" t="s">
        <v>5</v>
      </c>
      <c r="BJ13" s="20" t="s">
        <v>6</v>
      </c>
      <c r="BL13" s="40" t="s">
        <v>0</v>
      </c>
      <c r="BM13" s="41"/>
      <c r="BN13" s="9" t="s">
        <v>1</v>
      </c>
      <c r="BO13" s="11" t="s">
        <v>2</v>
      </c>
      <c r="BP13" s="9" t="s">
        <v>3</v>
      </c>
      <c r="BQ13" s="11" t="s">
        <v>4</v>
      </c>
      <c r="BR13" s="9" t="s">
        <v>5</v>
      </c>
      <c r="BS13" s="20" t="s">
        <v>6</v>
      </c>
    </row>
    <row r="14" spans="1:71" ht="12" customHeight="1" x14ac:dyDescent="0.3">
      <c r="A14" s="26" t="s">
        <v>7</v>
      </c>
      <c r="B14" s="2">
        <v>2015</v>
      </c>
      <c r="C14" s="4">
        <v>0</v>
      </c>
      <c r="D14" s="12">
        <v>0</v>
      </c>
      <c r="E14" s="4">
        <v>5</v>
      </c>
      <c r="F14" s="12">
        <v>25</v>
      </c>
      <c r="G14" s="4">
        <f>C14+E14</f>
        <v>5</v>
      </c>
      <c r="H14" s="18">
        <f>D14+F14</f>
        <v>25</v>
      </c>
      <c r="J14" s="26" t="s">
        <v>7</v>
      </c>
      <c r="K14" s="2">
        <v>2015</v>
      </c>
      <c r="L14" s="4">
        <v>0</v>
      </c>
      <c r="M14" s="12">
        <v>0</v>
      </c>
      <c r="N14" s="4">
        <v>0</v>
      </c>
      <c r="O14" s="12">
        <v>0</v>
      </c>
      <c r="P14" s="4">
        <f>L14+N14</f>
        <v>0</v>
      </c>
      <c r="Q14" s="18">
        <f>M14+O14</f>
        <v>0</v>
      </c>
      <c r="S14" s="26" t="s">
        <v>7</v>
      </c>
      <c r="T14" s="2">
        <v>2015</v>
      </c>
      <c r="U14" s="4">
        <v>0</v>
      </c>
      <c r="V14" s="12">
        <v>0</v>
      </c>
      <c r="W14" s="4">
        <v>0</v>
      </c>
      <c r="X14" s="12">
        <v>0</v>
      </c>
      <c r="Y14" s="4">
        <f>U14+W14</f>
        <v>0</v>
      </c>
      <c r="Z14" s="18">
        <f>V14+X14</f>
        <v>0</v>
      </c>
      <c r="AB14" s="26" t="s">
        <v>7</v>
      </c>
      <c r="AC14" s="2">
        <v>2015</v>
      </c>
      <c r="AD14" s="4">
        <v>0</v>
      </c>
      <c r="AE14" s="12">
        <v>0</v>
      </c>
      <c r="AF14" s="4">
        <v>0</v>
      </c>
      <c r="AG14" s="12">
        <v>0</v>
      </c>
      <c r="AH14" s="4">
        <f>AD14+AF14</f>
        <v>0</v>
      </c>
      <c r="AI14" s="18">
        <f>AE14+AG14</f>
        <v>0</v>
      </c>
      <c r="AK14" s="26" t="s">
        <v>7</v>
      </c>
      <c r="AL14" s="2">
        <v>2015</v>
      </c>
      <c r="AM14" s="4">
        <v>0</v>
      </c>
      <c r="AN14" s="12">
        <v>0</v>
      </c>
      <c r="AO14" s="4">
        <v>2</v>
      </c>
      <c r="AP14" s="12">
        <v>1.8</v>
      </c>
      <c r="AQ14" s="4">
        <f>AM14+AO14</f>
        <v>2</v>
      </c>
      <c r="AR14" s="18">
        <f>AN14+AP14</f>
        <v>1.8</v>
      </c>
      <c r="AT14" s="26" t="s">
        <v>7</v>
      </c>
      <c r="AU14" s="2">
        <v>2015</v>
      </c>
      <c r="AV14" s="4">
        <v>0</v>
      </c>
      <c r="AW14" s="12">
        <v>0</v>
      </c>
      <c r="AX14" s="4">
        <v>0</v>
      </c>
      <c r="AY14" s="12">
        <v>0</v>
      </c>
      <c r="AZ14" s="4">
        <f>AV14+AX14</f>
        <v>0</v>
      </c>
      <c r="BA14" s="18">
        <f>AW14+AY14</f>
        <v>0</v>
      </c>
      <c r="BC14" s="26" t="s">
        <v>7</v>
      </c>
      <c r="BD14" s="2">
        <v>2015</v>
      </c>
      <c r="BE14" s="4">
        <v>0</v>
      </c>
      <c r="BF14" s="12">
        <v>0</v>
      </c>
      <c r="BG14" s="4">
        <v>0</v>
      </c>
      <c r="BH14" s="12">
        <v>0</v>
      </c>
      <c r="BI14" s="4">
        <f>BE14+BG14</f>
        <v>0</v>
      </c>
      <c r="BJ14" s="18">
        <f>BF14+BH14</f>
        <v>0</v>
      </c>
      <c r="BL14" s="26" t="s">
        <v>7</v>
      </c>
      <c r="BM14" s="2">
        <v>2015</v>
      </c>
      <c r="BN14" s="4">
        <v>0</v>
      </c>
      <c r="BO14" s="12">
        <v>0</v>
      </c>
      <c r="BP14" s="4">
        <v>0</v>
      </c>
      <c r="BQ14" s="12">
        <v>0</v>
      </c>
      <c r="BR14" s="4">
        <f>BN14+BP14</f>
        <v>0</v>
      </c>
      <c r="BS14" s="18">
        <f>BO14+BQ14</f>
        <v>0</v>
      </c>
    </row>
    <row r="15" spans="1:71" ht="12" customHeight="1" x14ac:dyDescent="0.3">
      <c r="A15" s="27" t="s">
        <v>8</v>
      </c>
      <c r="B15" s="3">
        <v>2015</v>
      </c>
      <c r="C15" s="5">
        <v>0</v>
      </c>
      <c r="D15" s="13">
        <v>0</v>
      </c>
      <c r="E15" s="5">
        <v>2</v>
      </c>
      <c r="F15" s="13">
        <v>3.1</v>
      </c>
      <c r="G15" s="4">
        <f t="shared" ref="G15:G21" si="24">C15+E15</f>
        <v>2</v>
      </c>
      <c r="H15" s="18">
        <f t="shared" ref="H15:H21" si="25">D15+F15</f>
        <v>3.1</v>
      </c>
      <c r="J15" s="27" t="s">
        <v>8</v>
      </c>
      <c r="K15" s="3">
        <v>2015</v>
      </c>
      <c r="L15" s="5">
        <v>0</v>
      </c>
      <c r="M15" s="13">
        <v>0</v>
      </c>
      <c r="N15" s="5">
        <v>0</v>
      </c>
      <c r="O15" s="13">
        <v>0</v>
      </c>
      <c r="P15" s="4">
        <f t="shared" ref="P15:P21" si="26">L15+N15</f>
        <v>0</v>
      </c>
      <c r="Q15" s="18">
        <f t="shared" ref="Q15:Q21" si="27">M15+O15</f>
        <v>0</v>
      </c>
      <c r="S15" s="27" t="s">
        <v>8</v>
      </c>
      <c r="T15" s="3">
        <v>2015</v>
      </c>
      <c r="U15" s="5">
        <v>0</v>
      </c>
      <c r="V15" s="13">
        <v>0</v>
      </c>
      <c r="W15" s="5">
        <v>0</v>
      </c>
      <c r="X15" s="13">
        <v>0</v>
      </c>
      <c r="Y15" s="4">
        <f t="shared" ref="Y15:Y21" si="28">U15+W15</f>
        <v>0</v>
      </c>
      <c r="Z15" s="18">
        <f t="shared" ref="Z15:Z21" si="29">V15+X15</f>
        <v>0</v>
      </c>
      <c r="AB15" s="27" t="s">
        <v>8</v>
      </c>
      <c r="AC15" s="3">
        <v>2015</v>
      </c>
      <c r="AD15" s="5">
        <v>0</v>
      </c>
      <c r="AE15" s="13">
        <v>0</v>
      </c>
      <c r="AF15" s="5">
        <v>0</v>
      </c>
      <c r="AG15" s="13">
        <v>0</v>
      </c>
      <c r="AH15" s="4">
        <f t="shared" ref="AH15:AH21" si="30">AD15+AF15</f>
        <v>0</v>
      </c>
      <c r="AI15" s="18">
        <f t="shared" ref="AI15:AI21" si="31">AE15+AG15</f>
        <v>0</v>
      </c>
      <c r="AK15" s="27" t="s">
        <v>8</v>
      </c>
      <c r="AL15" s="3">
        <v>2015</v>
      </c>
      <c r="AM15" s="5">
        <v>0</v>
      </c>
      <c r="AN15" s="13">
        <v>0</v>
      </c>
      <c r="AO15" s="5">
        <v>0</v>
      </c>
      <c r="AP15" s="13">
        <v>0</v>
      </c>
      <c r="AQ15" s="4">
        <f t="shared" ref="AQ15:AQ21" si="32">AM15+AO15</f>
        <v>0</v>
      </c>
      <c r="AR15" s="18">
        <f t="shared" ref="AR15:AR21" si="33">AN15+AP15</f>
        <v>0</v>
      </c>
      <c r="AT15" s="27" t="s">
        <v>8</v>
      </c>
      <c r="AU15" s="3">
        <v>2015</v>
      </c>
      <c r="AV15" s="5">
        <v>0</v>
      </c>
      <c r="AW15" s="13">
        <v>0</v>
      </c>
      <c r="AX15" s="5">
        <v>0</v>
      </c>
      <c r="AY15" s="13">
        <v>0</v>
      </c>
      <c r="AZ15" s="4">
        <f t="shared" ref="AZ15:AZ21" si="34">AV15+AX15</f>
        <v>0</v>
      </c>
      <c r="BA15" s="18">
        <f t="shared" ref="BA15:BA21" si="35">AW15+AY15</f>
        <v>0</v>
      </c>
      <c r="BC15" s="27" t="s">
        <v>8</v>
      </c>
      <c r="BD15" s="3">
        <v>2015</v>
      </c>
      <c r="BE15" s="5">
        <v>0</v>
      </c>
      <c r="BF15" s="13">
        <v>0</v>
      </c>
      <c r="BG15" s="5">
        <v>0</v>
      </c>
      <c r="BH15" s="13">
        <v>0</v>
      </c>
      <c r="BI15" s="4">
        <f t="shared" ref="BI15:BI21" si="36">BE15+BG15</f>
        <v>0</v>
      </c>
      <c r="BJ15" s="18">
        <f t="shared" ref="BJ15:BJ21" si="37">BF15+BH15</f>
        <v>0</v>
      </c>
      <c r="BL15" s="27" t="s">
        <v>8</v>
      </c>
      <c r="BM15" s="3">
        <v>2015</v>
      </c>
      <c r="BN15" s="5">
        <v>0</v>
      </c>
      <c r="BO15" s="13">
        <v>0</v>
      </c>
      <c r="BP15" s="5">
        <v>1</v>
      </c>
      <c r="BQ15" s="13">
        <v>3.1</v>
      </c>
      <c r="BR15" s="4">
        <f t="shared" ref="BR15:BR21" si="38">BN15+BP15</f>
        <v>1</v>
      </c>
      <c r="BS15" s="18">
        <f t="shared" ref="BS15:BS21" si="39">BO15+BQ15</f>
        <v>3.1</v>
      </c>
    </row>
    <row r="16" spans="1:71" ht="12" customHeight="1" x14ac:dyDescent="0.3">
      <c r="A16" s="27" t="s">
        <v>9</v>
      </c>
      <c r="B16" s="3">
        <v>2015</v>
      </c>
      <c r="C16" s="5">
        <v>6</v>
      </c>
      <c r="D16" s="13">
        <v>27.1</v>
      </c>
      <c r="E16" s="5">
        <v>22</v>
      </c>
      <c r="F16" s="13">
        <v>212.4</v>
      </c>
      <c r="G16" s="4">
        <f t="shared" si="24"/>
        <v>28</v>
      </c>
      <c r="H16" s="18">
        <f t="shared" si="25"/>
        <v>239.5</v>
      </c>
      <c r="J16" s="27" t="s">
        <v>9</v>
      </c>
      <c r="K16" s="3">
        <v>2015</v>
      </c>
      <c r="L16" s="5">
        <v>0</v>
      </c>
      <c r="M16" s="13">
        <v>0</v>
      </c>
      <c r="N16" s="5">
        <v>7</v>
      </c>
      <c r="O16" s="13">
        <v>95.3</v>
      </c>
      <c r="P16" s="4">
        <f t="shared" si="26"/>
        <v>7</v>
      </c>
      <c r="Q16" s="18">
        <f t="shared" si="27"/>
        <v>95.3</v>
      </c>
      <c r="S16" s="27" t="s">
        <v>9</v>
      </c>
      <c r="T16" s="3">
        <v>2015</v>
      </c>
      <c r="U16" s="5">
        <v>4</v>
      </c>
      <c r="V16" s="13">
        <v>593.1</v>
      </c>
      <c r="W16" s="5">
        <v>4</v>
      </c>
      <c r="X16" s="13">
        <v>94.8</v>
      </c>
      <c r="Y16" s="4">
        <f t="shared" si="28"/>
        <v>8</v>
      </c>
      <c r="Z16" s="18">
        <f t="shared" si="29"/>
        <v>687.9</v>
      </c>
      <c r="AB16" s="27" t="s">
        <v>9</v>
      </c>
      <c r="AC16" s="3">
        <v>2015</v>
      </c>
      <c r="AD16" s="5">
        <v>2</v>
      </c>
      <c r="AE16" s="13">
        <v>2.5</v>
      </c>
      <c r="AF16" s="5">
        <v>3</v>
      </c>
      <c r="AG16" s="13">
        <v>34</v>
      </c>
      <c r="AH16" s="4">
        <f t="shared" si="30"/>
        <v>5</v>
      </c>
      <c r="AI16" s="18">
        <f t="shared" si="31"/>
        <v>36.5</v>
      </c>
      <c r="AK16" s="27" t="s">
        <v>9</v>
      </c>
      <c r="AL16" s="3">
        <v>2015</v>
      </c>
      <c r="AM16" s="5">
        <v>6</v>
      </c>
      <c r="AN16" s="13">
        <v>13.3</v>
      </c>
      <c r="AO16" s="5">
        <v>7</v>
      </c>
      <c r="AP16" s="13">
        <v>49.7</v>
      </c>
      <c r="AQ16" s="4">
        <f t="shared" si="32"/>
        <v>13</v>
      </c>
      <c r="AR16" s="18">
        <f t="shared" si="33"/>
        <v>63</v>
      </c>
      <c r="AT16" s="27" t="s">
        <v>9</v>
      </c>
      <c r="AU16" s="3">
        <v>2015</v>
      </c>
      <c r="AV16" s="5">
        <v>10</v>
      </c>
      <c r="AW16" s="13">
        <v>78.900000000000006</v>
      </c>
      <c r="AX16" s="5">
        <v>12</v>
      </c>
      <c r="AY16" s="13">
        <v>151.9</v>
      </c>
      <c r="AZ16" s="4">
        <f t="shared" si="34"/>
        <v>22</v>
      </c>
      <c r="BA16" s="18">
        <f t="shared" si="35"/>
        <v>230.8</v>
      </c>
      <c r="BC16" s="27" t="s">
        <v>9</v>
      </c>
      <c r="BD16" s="3">
        <v>2015</v>
      </c>
      <c r="BE16" s="5">
        <v>10</v>
      </c>
      <c r="BF16" s="13">
        <v>84.1</v>
      </c>
      <c r="BG16" s="5">
        <v>10</v>
      </c>
      <c r="BH16" s="13">
        <v>104.5</v>
      </c>
      <c r="BI16" s="4">
        <f t="shared" si="36"/>
        <v>20</v>
      </c>
      <c r="BJ16" s="18">
        <f t="shared" si="37"/>
        <v>188.6</v>
      </c>
      <c r="BL16" s="27" t="s">
        <v>9</v>
      </c>
      <c r="BM16" s="3">
        <v>2015</v>
      </c>
      <c r="BN16" s="5">
        <v>13</v>
      </c>
      <c r="BO16" s="13">
        <v>72.5</v>
      </c>
      <c r="BP16" s="5">
        <v>12</v>
      </c>
      <c r="BQ16" s="13">
        <v>108</v>
      </c>
      <c r="BR16" s="4">
        <f t="shared" si="38"/>
        <v>25</v>
      </c>
      <c r="BS16" s="18">
        <f t="shared" si="39"/>
        <v>180.5</v>
      </c>
    </row>
    <row r="17" spans="1:71" ht="12" customHeight="1" x14ac:dyDescent="0.3">
      <c r="A17" s="27" t="s">
        <v>10</v>
      </c>
      <c r="B17" s="3">
        <v>2016</v>
      </c>
      <c r="C17" s="5">
        <v>2</v>
      </c>
      <c r="D17" s="13">
        <v>13.8</v>
      </c>
      <c r="E17" s="5">
        <v>8</v>
      </c>
      <c r="F17" s="13">
        <v>39</v>
      </c>
      <c r="G17" s="4">
        <f t="shared" si="24"/>
        <v>10</v>
      </c>
      <c r="H17" s="18">
        <f t="shared" si="25"/>
        <v>52.8</v>
      </c>
      <c r="J17" s="27" t="s">
        <v>10</v>
      </c>
      <c r="K17" s="3">
        <v>2016</v>
      </c>
      <c r="L17" s="5">
        <v>1</v>
      </c>
      <c r="M17" s="13">
        <v>4.9000000000000004</v>
      </c>
      <c r="N17" s="5">
        <v>4</v>
      </c>
      <c r="O17" s="13">
        <v>34.4</v>
      </c>
      <c r="P17" s="4">
        <f t="shared" si="26"/>
        <v>5</v>
      </c>
      <c r="Q17" s="18">
        <f t="shared" si="27"/>
        <v>39.299999999999997</v>
      </c>
      <c r="S17" s="27" t="s">
        <v>10</v>
      </c>
      <c r="T17" s="3">
        <v>2016</v>
      </c>
      <c r="U17" s="5">
        <v>1</v>
      </c>
      <c r="V17" s="13">
        <v>711.6</v>
      </c>
      <c r="W17" s="5">
        <v>0</v>
      </c>
      <c r="X17" s="13">
        <v>32.4</v>
      </c>
      <c r="Y17" s="4">
        <f t="shared" si="28"/>
        <v>1</v>
      </c>
      <c r="Z17" s="18">
        <f t="shared" si="29"/>
        <v>744</v>
      </c>
      <c r="AB17" s="27" t="s">
        <v>10</v>
      </c>
      <c r="AC17" s="3">
        <v>2016</v>
      </c>
      <c r="AD17" s="5">
        <v>0</v>
      </c>
      <c r="AE17" s="13">
        <v>0</v>
      </c>
      <c r="AF17" s="5">
        <v>0</v>
      </c>
      <c r="AG17" s="13">
        <v>0</v>
      </c>
      <c r="AH17" s="4">
        <f t="shared" si="30"/>
        <v>0</v>
      </c>
      <c r="AI17" s="18">
        <f t="shared" si="31"/>
        <v>0</v>
      </c>
      <c r="AK17" s="27" t="s">
        <v>10</v>
      </c>
      <c r="AL17" s="3">
        <v>2016</v>
      </c>
      <c r="AM17" s="5">
        <v>1</v>
      </c>
      <c r="AN17" s="13">
        <v>3.2</v>
      </c>
      <c r="AO17" s="5">
        <v>2</v>
      </c>
      <c r="AP17" s="13">
        <v>22</v>
      </c>
      <c r="AQ17" s="4">
        <f t="shared" si="32"/>
        <v>3</v>
      </c>
      <c r="AR17" s="18">
        <f t="shared" si="33"/>
        <v>25.2</v>
      </c>
      <c r="AT17" s="27" t="s">
        <v>10</v>
      </c>
      <c r="AU17" s="3">
        <v>2016</v>
      </c>
      <c r="AV17" s="5">
        <v>7</v>
      </c>
      <c r="AW17" s="13">
        <v>52.2</v>
      </c>
      <c r="AX17" s="5">
        <v>5</v>
      </c>
      <c r="AY17" s="13">
        <v>49.7</v>
      </c>
      <c r="AZ17" s="4">
        <f t="shared" si="34"/>
        <v>12</v>
      </c>
      <c r="BA17" s="18">
        <f t="shared" si="35"/>
        <v>101.9</v>
      </c>
      <c r="BC17" s="27" t="s">
        <v>10</v>
      </c>
      <c r="BD17" s="3">
        <v>2016</v>
      </c>
      <c r="BE17" s="5">
        <v>4</v>
      </c>
      <c r="BF17" s="13">
        <v>43.6</v>
      </c>
      <c r="BG17" s="5">
        <v>3</v>
      </c>
      <c r="BH17" s="13">
        <v>13.2</v>
      </c>
      <c r="BI17" s="4">
        <f t="shared" si="36"/>
        <v>7</v>
      </c>
      <c r="BJ17" s="18">
        <f t="shared" si="37"/>
        <v>56.8</v>
      </c>
      <c r="BL17" s="27" t="s">
        <v>10</v>
      </c>
      <c r="BM17" s="3">
        <v>2016</v>
      </c>
      <c r="BN17" s="5">
        <v>4</v>
      </c>
      <c r="BO17" s="13">
        <v>27.1</v>
      </c>
      <c r="BP17" s="5">
        <v>2</v>
      </c>
      <c r="BQ17" s="13">
        <v>35.299999999999997</v>
      </c>
      <c r="BR17" s="4">
        <f t="shared" si="38"/>
        <v>6</v>
      </c>
      <c r="BS17" s="18">
        <f t="shared" si="39"/>
        <v>62.4</v>
      </c>
    </row>
    <row r="18" spans="1:71" ht="12" customHeight="1" x14ac:dyDescent="0.3">
      <c r="A18" s="27" t="s">
        <v>11</v>
      </c>
      <c r="B18" s="3">
        <v>2016</v>
      </c>
      <c r="C18" s="5">
        <v>4</v>
      </c>
      <c r="D18" s="13">
        <v>14.4</v>
      </c>
      <c r="E18" s="5">
        <v>11</v>
      </c>
      <c r="F18" s="13">
        <v>43.9</v>
      </c>
      <c r="G18" s="4">
        <f t="shared" si="24"/>
        <v>15</v>
      </c>
      <c r="H18" s="18">
        <f t="shared" si="25"/>
        <v>58.3</v>
      </c>
      <c r="J18" s="27" t="s">
        <v>11</v>
      </c>
      <c r="K18" s="3">
        <v>2016</v>
      </c>
      <c r="L18" s="5">
        <v>0</v>
      </c>
      <c r="M18" s="13">
        <v>0</v>
      </c>
      <c r="N18" s="5">
        <v>0</v>
      </c>
      <c r="O18" s="13">
        <v>0</v>
      </c>
      <c r="P18" s="4">
        <f t="shared" si="26"/>
        <v>0</v>
      </c>
      <c r="Q18" s="18">
        <f t="shared" si="27"/>
        <v>0</v>
      </c>
      <c r="S18" s="27" t="s">
        <v>11</v>
      </c>
      <c r="T18" s="3">
        <v>2016</v>
      </c>
      <c r="U18" s="5">
        <v>2</v>
      </c>
      <c r="V18" s="13">
        <v>671.6</v>
      </c>
      <c r="W18" s="5">
        <v>1</v>
      </c>
      <c r="X18" s="13">
        <v>24.3</v>
      </c>
      <c r="Y18" s="4">
        <f t="shared" si="28"/>
        <v>3</v>
      </c>
      <c r="Z18" s="18">
        <f t="shared" si="29"/>
        <v>695.9</v>
      </c>
      <c r="AB18" s="27" t="s">
        <v>11</v>
      </c>
      <c r="AC18" s="3">
        <v>2016</v>
      </c>
      <c r="AD18" s="5">
        <v>0</v>
      </c>
      <c r="AE18" s="13">
        <v>0</v>
      </c>
      <c r="AF18" s="5">
        <v>0</v>
      </c>
      <c r="AG18" s="13">
        <v>0</v>
      </c>
      <c r="AH18" s="4">
        <f t="shared" si="30"/>
        <v>0</v>
      </c>
      <c r="AI18" s="18">
        <f t="shared" si="31"/>
        <v>0</v>
      </c>
      <c r="AK18" s="27" t="s">
        <v>11</v>
      </c>
      <c r="AL18" s="3">
        <v>2016</v>
      </c>
      <c r="AM18" s="5">
        <v>1</v>
      </c>
      <c r="AN18" s="13">
        <v>2.5</v>
      </c>
      <c r="AO18" s="5">
        <v>0</v>
      </c>
      <c r="AP18" s="13">
        <v>0</v>
      </c>
      <c r="AQ18" s="4">
        <f t="shared" si="32"/>
        <v>1</v>
      </c>
      <c r="AR18" s="18">
        <f t="shared" si="33"/>
        <v>2.5</v>
      </c>
      <c r="AT18" s="27" t="s">
        <v>11</v>
      </c>
      <c r="AU18" s="3">
        <v>2016</v>
      </c>
      <c r="AV18" s="5">
        <v>5</v>
      </c>
      <c r="AW18" s="13">
        <v>22.8</v>
      </c>
      <c r="AX18" s="5">
        <v>8</v>
      </c>
      <c r="AY18" s="13">
        <v>35</v>
      </c>
      <c r="AZ18" s="4">
        <f t="shared" si="34"/>
        <v>13</v>
      </c>
      <c r="BA18" s="18">
        <f t="shared" si="35"/>
        <v>57.8</v>
      </c>
      <c r="BC18" s="27" t="s">
        <v>11</v>
      </c>
      <c r="BD18" s="3">
        <v>2016</v>
      </c>
      <c r="BE18" s="5">
        <v>2</v>
      </c>
      <c r="BF18" s="13">
        <v>5.5</v>
      </c>
      <c r="BG18" s="5">
        <v>4</v>
      </c>
      <c r="BH18" s="13">
        <v>25.3</v>
      </c>
      <c r="BI18" s="4">
        <f t="shared" si="36"/>
        <v>6</v>
      </c>
      <c r="BJ18" s="18">
        <f t="shared" si="37"/>
        <v>30.8</v>
      </c>
      <c r="BL18" s="27" t="s">
        <v>11</v>
      </c>
      <c r="BM18" s="3">
        <v>2016</v>
      </c>
      <c r="BN18" s="5">
        <v>3</v>
      </c>
      <c r="BO18" s="13">
        <v>26.4</v>
      </c>
      <c r="BP18" s="5">
        <v>5</v>
      </c>
      <c r="BQ18" s="13">
        <v>14.1</v>
      </c>
      <c r="BR18" s="4">
        <f t="shared" si="38"/>
        <v>8</v>
      </c>
      <c r="BS18" s="18">
        <f t="shared" si="39"/>
        <v>40.5</v>
      </c>
    </row>
    <row r="19" spans="1:71" ht="12" customHeight="1" x14ac:dyDescent="0.3">
      <c r="A19" s="27" t="s">
        <v>12</v>
      </c>
      <c r="B19" s="3">
        <v>2016</v>
      </c>
      <c r="C19" s="5">
        <v>12</v>
      </c>
      <c r="D19" s="13">
        <v>85.9</v>
      </c>
      <c r="E19" s="5">
        <v>31</v>
      </c>
      <c r="F19" s="13">
        <v>165.1</v>
      </c>
      <c r="G19" s="4">
        <f t="shared" si="24"/>
        <v>43</v>
      </c>
      <c r="H19" s="18">
        <f t="shared" si="25"/>
        <v>251</v>
      </c>
      <c r="J19" s="27" t="s">
        <v>12</v>
      </c>
      <c r="K19" s="3">
        <v>2016</v>
      </c>
      <c r="L19" s="5">
        <v>6</v>
      </c>
      <c r="M19" s="13">
        <v>64.3</v>
      </c>
      <c r="N19" s="5">
        <v>5</v>
      </c>
      <c r="O19" s="13">
        <v>58.4</v>
      </c>
      <c r="P19" s="4">
        <f t="shared" si="26"/>
        <v>11</v>
      </c>
      <c r="Q19" s="18">
        <f t="shared" si="27"/>
        <v>122.69999999999999</v>
      </c>
      <c r="S19" s="27" t="s">
        <v>12</v>
      </c>
      <c r="T19" s="3">
        <v>2016</v>
      </c>
      <c r="U19" s="5">
        <v>4</v>
      </c>
      <c r="V19" s="13">
        <v>551.20000000000005</v>
      </c>
      <c r="W19" s="5">
        <v>3</v>
      </c>
      <c r="X19" s="13">
        <v>191.7</v>
      </c>
      <c r="Y19" s="4">
        <f t="shared" si="28"/>
        <v>7</v>
      </c>
      <c r="Z19" s="18">
        <f t="shared" si="29"/>
        <v>742.90000000000009</v>
      </c>
      <c r="AB19" s="27" t="s">
        <v>12</v>
      </c>
      <c r="AC19" s="3">
        <v>2016</v>
      </c>
      <c r="AD19" s="5">
        <v>4</v>
      </c>
      <c r="AE19" s="13">
        <v>14.9</v>
      </c>
      <c r="AF19" s="5">
        <v>5</v>
      </c>
      <c r="AG19" s="13">
        <v>22.1</v>
      </c>
      <c r="AH19" s="4">
        <f t="shared" si="30"/>
        <v>9</v>
      </c>
      <c r="AI19" s="18">
        <f t="shared" si="31"/>
        <v>37</v>
      </c>
      <c r="AK19" s="27" t="s">
        <v>12</v>
      </c>
      <c r="AL19" s="3">
        <v>2016</v>
      </c>
      <c r="AM19" s="5">
        <v>5</v>
      </c>
      <c r="AN19" s="13">
        <v>18.600000000000001</v>
      </c>
      <c r="AO19" s="5">
        <v>5</v>
      </c>
      <c r="AP19" s="13">
        <v>24</v>
      </c>
      <c r="AQ19" s="4">
        <f t="shared" si="32"/>
        <v>10</v>
      </c>
      <c r="AR19" s="18">
        <f t="shared" si="33"/>
        <v>42.6</v>
      </c>
      <c r="AT19" s="27" t="s">
        <v>12</v>
      </c>
      <c r="AU19" s="3">
        <v>2016</v>
      </c>
      <c r="AV19" s="5">
        <v>17</v>
      </c>
      <c r="AW19" s="13">
        <v>118.4</v>
      </c>
      <c r="AX19" s="5">
        <v>13</v>
      </c>
      <c r="AY19" s="13">
        <v>102</v>
      </c>
      <c r="AZ19" s="4">
        <f t="shared" si="34"/>
        <v>30</v>
      </c>
      <c r="BA19" s="18">
        <f t="shared" si="35"/>
        <v>220.4</v>
      </c>
      <c r="BC19" s="27" t="s">
        <v>12</v>
      </c>
      <c r="BD19" s="3">
        <v>2016</v>
      </c>
      <c r="BE19" s="5">
        <v>11</v>
      </c>
      <c r="BF19" s="13">
        <v>123.5</v>
      </c>
      <c r="BG19" s="5">
        <v>8</v>
      </c>
      <c r="BH19" s="13">
        <v>6</v>
      </c>
      <c r="BI19" s="4">
        <f t="shared" si="36"/>
        <v>19</v>
      </c>
      <c r="BJ19" s="18">
        <f t="shared" si="37"/>
        <v>129.5</v>
      </c>
      <c r="BL19" s="27" t="s">
        <v>12</v>
      </c>
      <c r="BM19" s="3">
        <v>2016</v>
      </c>
      <c r="BN19" s="5">
        <v>10</v>
      </c>
      <c r="BO19" s="13">
        <v>79.099999999999994</v>
      </c>
      <c r="BP19" s="5">
        <v>12</v>
      </c>
      <c r="BQ19" s="13">
        <v>109.2</v>
      </c>
      <c r="BR19" s="4">
        <f t="shared" si="38"/>
        <v>22</v>
      </c>
      <c r="BS19" s="18">
        <f t="shared" si="39"/>
        <v>188.3</v>
      </c>
    </row>
    <row r="20" spans="1:71" ht="12" customHeight="1" x14ac:dyDescent="0.3">
      <c r="A20" s="27" t="s">
        <v>13</v>
      </c>
      <c r="B20" s="3">
        <v>2016</v>
      </c>
      <c r="C20" s="5">
        <v>0</v>
      </c>
      <c r="D20" s="13">
        <v>0</v>
      </c>
      <c r="E20" s="5">
        <v>2</v>
      </c>
      <c r="F20" s="13">
        <v>6.7</v>
      </c>
      <c r="G20" s="4">
        <f t="shared" si="24"/>
        <v>2</v>
      </c>
      <c r="H20" s="18">
        <f t="shared" si="25"/>
        <v>6.7</v>
      </c>
      <c r="J20" s="27" t="s">
        <v>13</v>
      </c>
      <c r="K20" s="3">
        <v>2016</v>
      </c>
      <c r="L20" s="5">
        <v>0</v>
      </c>
      <c r="M20" s="13">
        <v>0</v>
      </c>
      <c r="N20" s="5">
        <v>0</v>
      </c>
      <c r="O20" s="13">
        <v>0</v>
      </c>
      <c r="P20" s="4">
        <f t="shared" si="26"/>
        <v>0</v>
      </c>
      <c r="Q20" s="18">
        <f t="shared" si="27"/>
        <v>0</v>
      </c>
      <c r="S20" s="27" t="s">
        <v>13</v>
      </c>
      <c r="T20" s="3">
        <v>2016</v>
      </c>
      <c r="U20" s="5">
        <v>0</v>
      </c>
      <c r="V20" s="13">
        <v>502.9</v>
      </c>
      <c r="W20" s="5">
        <v>0</v>
      </c>
      <c r="X20" s="13">
        <v>0</v>
      </c>
      <c r="Y20" s="4">
        <f t="shared" si="28"/>
        <v>0</v>
      </c>
      <c r="Z20" s="18">
        <f t="shared" si="29"/>
        <v>502.9</v>
      </c>
      <c r="AB20" s="27" t="s">
        <v>13</v>
      </c>
      <c r="AC20" s="3">
        <v>2016</v>
      </c>
      <c r="AD20" s="5">
        <v>0</v>
      </c>
      <c r="AE20" s="13">
        <v>0</v>
      </c>
      <c r="AF20" s="5">
        <v>0</v>
      </c>
      <c r="AG20" s="13">
        <v>0</v>
      </c>
      <c r="AH20" s="4">
        <f t="shared" si="30"/>
        <v>0</v>
      </c>
      <c r="AI20" s="18">
        <f t="shared" si="31"/>
        <v>0</v>
      </c>
      <c r="AK20" s="27" t="s">
        <v>13</v>
      </c>
      <c r="AL20" s="3">
        <v>2016</v>
      </c>
      <c r="AM20" s="5">
        <v>0</v>
      </c>
      <c r="AN20" s="13">
        <v>0</v>
      </c>
      <c r="AO20" s="5">
        <v>1</v>
      </c>
      <c r="AP20" s="13">
        <v>0.1</v>
      </c>
      <c r="AQ20" s="4">
        <f t="shared" si="32"/>
        <v>1</v>
      </c>
      <c r="AR20" s="18">
        <f t="shared" si="33"/>
        <v>0.1</v>
      </c>
      <c r="AT20" s="27" t="s">
        <v>13</v>
      </c>
      <c r="AU20" s="3">
        <v>2016</v>
      </c>
      <c r="AV20" s="5">
        <v>0</v>
      </c>
      <c r="AW20" s="13">
        <v>0</v>
      </c>
      <c r="AX20" s="5">
        <v>3</v>
      </c>
      <c r="AY20" s="13">
        <v>9.8000000000000007</v>
      </c>
      <c r="AZ20" s="4">
        <f t="shared" si="34"/>
        <v>3</v>
      </c>
      <c r="BA20" s="18">
        <f t="shared" si="35"/>
        <v>9.8000000000000007</v>
      </c>
      <c r="BC20" s="27" t="s">
        <v>13</v>
      </c>
      <c r="BD20" s="3">
        <v>2016</v>
      </c>
      <c r="BE20" s="5">
        <v>0</v>
      </c>
      <c r="BF20" s="13">
        <v>0</v>
      </c>
      <c r="BG20" s="5">
        <v>1</v>
      </c>
      <c r="BH20" s="13">
        <v>1</v>
      </c>
      <c r="BI20" s="4">
        <f t="shared" si="36"/>
        <v>1</v>
      </c>
      <c r="BJ20" s="18">
        <f t="shared" si="37"/>
        <v>1</v>
      </c>
      <c r="BL20" s="27" t="s">
        <v>13</v>
      </c>
      <c r="BM20" s="3">
        <v>2016</v>
      </c>
      <c r="BN20" s="5">
        <v>0</v>
      </c>
      <c r="BO20" s="13">
        <v>0</v>
      </c>
      <c r="BP20" s="5">
        <v>0</v>
      </c>
      <c r="BQ20" s="13">
        <v>0</v>
      </c>
      <c r="BR20" s="4">
        <f t="shared" si="38"/>
        <v>0</v>
      </c>
      <c r="BS20" s="18">
        <f t="shared" si="39"/>
        <v>0</v>
      </c>
    </row>
    <row r="21" spans="1:71" ht="12" customHeight="1" x14ac:dyDescent="0.3">
      <c r="A21" s="27" t="s">
        <v>14</v>
      </c>
      <c r="B21" s="3">
        <v>2016</v>
      </c>
      <c r="C21" s="5">
        <v>0</v>
      </c>
      <c r="D21" s="13">
        <v>0</v>
      </c>
      <c r="E21" s="5">
        <v>0</v>
      </c>
      <c r="F21" s="13">
        <v>0</v>
      </c>
      <c r="G21" s="4">
        <f t="shared" si="24"/>
        <v>0</v>
      </c>
      <c r="H21" s="18">
        <f t="shared" si="25"/>
        <v>0</v>
      </c>
      <c r="J21" s="27" t="s">
        <v>14</v>
      </c>
      <c r="K21" s="3">
        <v>2016</v>
      </c>
      <c r="L21" s="5">
        <v>0</v>
      </c>
      <c r="M21" s="13">
        <v>0</v>
      </c>
      <c r="N21" s="5">
        <v>0</v>
      </c>
      <c r="O21" s="13">
        <v>0</v>
      </c>
      <c r="P21" s="4">
        <f t="shared" si="26"/>
        <v>0</v>
      </c>
      <c r="Q21" s="18">
        <f t="shared" si="27"/>
        <v>0</v>
      </c>
      <c r="S21" s="27" t="s">
        <v>14</v>
      </c>
      <c r="T21" s="3">
        <v>2016</v>
      </c>
      <c r="U21" s="5">
        <v>0</v>
      </c>
      <c r="V21" s="13">
        <v>0</v>
      </c>
      <c r="W21" s="5">
        <v>0</v>
      </c>
      <c r="X21" s="13">
        <v>0</v>
      </c>
      <c r="Y21" s="4">
        <f t="shared" si="28"/>
        <v>0</v>
      </c>
      <c r="Z21" s="18">
        <f t="shared" si="29"/>
        <v>0</v>
      </c>
      <c r="AB21" s="27" t="s">
        <v>14</v>
      </c>
      <c r="AC21" s="3">
        <v>2016</v>
      </c>
      <c r="AD21" s="5">
        <v>0</v>
      </c>
      <c r="AE21" s="13">
        <v>0</v>
      </c>
      <c r="AF21" s="5">
        <v>0</v>
      </c>
      <c r="AG21" s="13">
        <v>0</v>
      </c>
      <c r="AH21" s="4">
        <f t="shared" si="30"/>
        <v>0</v>
      </c>
      <c r="AI21" s="18">
        <f t="shared" si="31"/>
        <v>0</v>
      </c>
      <c r="AK21" s="27" t="s">
        <v>14</v>
      </c>
      <c r="AL21" s="3">
        <v>2016</v>
      </c>
      <c r="AM21" s="5">
        <v>0</v>
      </c>
      <c r="AN21" s="13">
        <v>0</v>
      </c>
      <c r="AO21" s="5">
        <v>0</v>
      </c>
      <c r="AP21" s="13">
        <v>0</v>
      </c>
      <c r="AQ21" s="4">
        <f t="shared" si="32"/>
        <v>0</v>
      </c>
      <c r="AR21" s="18">
        <f t="shared" si="33"/>
        <v>0</v>
      </c>
      <c r="AT21" s="27" t="s">
        <v>14</v>
      </c>
      <c r="AU21" s="3">
        <v>2016</v>
      </c>
      <c r="AV21" s="5">
        <v>0</v>
      </c>
      <c r="AW21" s="13">
        <v>0</v>
      </c>
      <c r="AX21" s="5">
        <v>0</v>
      </c>
      <c r="AY21" s="13">
        <v>0</v>
      </c>
      <c r="AZ21" s="4">
        <f t="shared" si="34"/>
        <v>0</v>
      </c>
      <c r="BA21" s="18">
        <f t="shared" si="35"/>
        <v>0</v>
      </c>
      <c r="BC21" s="27" t="s">
        <v>14</v>
      </c>
      <c r="BD21" s="3">
        <v>2016</v>
      </c>
      <c r="BE21" s="5">
        <v>0</v>
      </c>
      <c r="BF21" s="13">
        <v>0</v>
      </c>
      <c r="BG21" s="5">
        <v>0</v>
      </c>
      <c r="BH21" s="13">
        <v>0</v>
      </c>
      <c r="BI21" s="4">
        <f t="shared" si="36"/>
        <v>0</v>
      </c>
      <c r="BJ21" s="18">
        <f t="shared" si="37"/>
        <v>0</v>
      </c>
      <c r="BL21" s="27" t="s">
        <v>14</v>
      </c>
      <c r="BM21" s="3">
        <v>2016</v>
      </c>
      <c r="BN21" s="5">
        <v>0</v>
      </c>
      <c r="BO21" s="13">
        <v>0</v>
      </c>
      <c r="BP21" s="5">
        <v>0</v>
      </c>
      <c r="BQ21" s="13">
        <v>0</v>
      </c>
      <c r="BR21" s="4">
        <f t="shared" si="38"/>
        <v>0</v>
      </c>
      <c r="BS21" s="18">
        <f t="shared" si="39"/>
        <v>0</v>
      </c>
    </row>
    <row r="22" spans="1:71" ht="12" customHeight="1" x14ac:dyDescent="0.3">
      <c r="A22" s="38" t="s">
        <v>17</v>
      </c>
      <c r="B22" s="39"/>
      <c r="C22" s="6">
        <f t="shared" ref="C22:H22" si="40">SUM(C14:C21)</f>
        <v>24</v>
      </c>
      <c r="D22" s="14">
        <f t="shared" si="40"/>
        <v>141.20000000000002</v>
      </c>
      <c r="E22" s="6">
        <f t="shared" si="40"/>
        <v>81</v>
      </c>
      <c r="F22" s="14">
        <f t="shared" si="40"/>
        <v>495.2</v>
      </c>
      <c r="G22" s="6">
        <f t="shared" si="40"/>
        <v>105</v>
      </c>
      <c r="H22" s="19">
        <f t="shared" si="40"/>
        <v>636.40000000000009</v>
      </c>
      <c r="J22" s="38" t="s">
        <v>17</v>
      </c>
      <c r="K22" s="39"/>
      <c r="L22" s="6">
        <f t="shared" ref="L22:Q22" si="41">SUM(L14:L21)</f>
        <v>7</v>
      </c>
      <c r="M22" s="14">
        <f t="shared" si="41"/>
        <v>69.2</v>
      </c>
      <c r="N22" s="6">
        <f t="shared" si="41"/>
        <v>16</v>
      </c>
      <c r="O22" s="14">
        <f t="shared" si="41"/>
        <v>188.1</v>
      </c>
      <c r="P22" s="6">
        <f t="shared" si="41"/>
        <v>23</v>
      </c>
      <c r="Q22" s="19">
        <f t="shared" si="41"/>
        <v>257.29999999999995</v>
      </c>
      <c r="S22" s="38" t="s">
        <v>17</v>
      </c>
      <c r="T22" s="39"/>
      <c r="U22" s="6">
        <f t="shared" ref="U22:Z22" si="42">SUM(U14:U21)</f>
        <v>11</v>
      </c>
      <c r="V22" s="14">
        <f t="shared" si="42"/>
        <v>3030.4</v>
      </c>
      <c r="W22" s="6">
        <f t="shared" si="42"/>
        <v>8</v>
      </c>
      <c r="X22" s="14">
        <f t="shared" si="42"/>
        <v>343.2</v>
      </c>
      <c r="Y22" s="6">
        <f t="shared" si="42"/>
        <v>19</v>
      </c>
      <c r="Z22" s="19">
        <f t="shared" si="42"/>
        <v>3373.6000000000004</v>
      </c>
      <c r="AB22" s="38" t="s">
        <v>17</v>
      </c>
      <c r="AC22" s="39"/>
      <c r="AD22" s="6">
        <f t="shared" ref="AD22:AI22" si="43">SUM(AD14:AD21)</f>
        <v>6</v>
      </c>
      <c r="AE22" s="14">
        <f t="shared" si="43"/>
        <v>17.399999999999999</v>
      </c>
      <c r="AF22" s="6">
        <f t="shared" si="43"/>
        <v>8</v>
      </c>
      <c r="AG22" s="14">
        <f t="shared" si="43"/>
        <v>56.1</v>
      </c>
      <c r="AH22" s="6">
        <f t="shared" si="43"/>
        <v>14</v>
      </c>
      <c r="AI22" s="19">
        <f t="shared" si="43"/>
        <v>73.5</v>
      </c>
      <c r="AK22" s="38" t="s">
        <v>17</v>
      </c>
      <c r="AL22" s="39"/>
      <c r="AM22" s="6">
        <f t="shared" ref="AM22:AR22" si="44">SUM(AM14:AM21)</f>
        <v>13</v>
      </c>
      <c r="AN22" s="14">
        <f t="shared" si="44"/>
        <v>37.6</v>
      </c>
      <c r="AO22" s="6">
        <f t="shared" si="44"/>
        <v>17</v>
      </c>
      <c r="AP22" s="14">
        <f t="shared" si="44"/>
        <v>97.6</v>
      </c>
      <c r="AQ22" s="6">
        <f t="shared" si="44"/>
        <v>30</v>
      </c>
      <c r="AR22" s="19">
        <f t="shared" si="44"/>
        <v>135.19999999999999</v>
      </c>
      <c r="AT22" s="38" t="s">
        <v>17</v>
      </c>
      <c r="AU22" s="39"/>
      <c r="AV22" s="6">
        <f t="shared" ref="AV22:BA22" si="45">SUM(AV14:AV21)</f>
        <v>39</v>
      </c>
      <c r="AW22" s="14">
        <f t="shared" si="45"/>
        <v>272.30000000000007</v>
      </c>
      <c r="AX22" s="6">
        <f t="shared" si="45"/>
        <v>41</v>
      </c>
      <c r="AY22" s="14">
        <f t="shared" si="45"/>
        <v>348.40000000000003</v>
      </c>
      <c r="AZ22" s="6">
        <f t="shared" si="45"/>
        <v>80</v>
      </c>
      <c r="BA22" s="19">
        <f t="shared" si="45"/>
        <v>620.70000000000005</v>
      </c>
      <c r="BC22" s="38" t="s">
        <v>17</v>
      </c>
      <c r="BD22" s="39"/>
      <c r="BE22" s="6">
        <f t="shared" ref="BE22:BJ22" si="46">SUM(BE14:BE21)</f>
        <v>27</v>
      </c>
      <c r="BF22" s="14">
        <f t="shared" si="46"/>
        <v>256.7</v>
      </c>
      <c r="BG22" s="6">
        <f t="shared" si="46"/>
        <v>26</v>
      </c>
      <c r="BH22" s="14">
        <f t="shared" si="46"/>
        <v>150</v>
      </c>
      <c r="BI22" s="6">
        <f t="shared" si="46"/>
        <v>53</v>
      </c>
      <c r="BJ22" s="19">
        <f t="shared" si="46"/>
        <v>406.7</v>
      </c>
      <c r="BL22" s="38" t="s">
        <v>17</v>
      </c>
      <c r="BM22" s="39"/>
      <c r="BN22" s="6">
        <f t="shared" ref="BN22:BS22" si="47">SUM(BN14:BN21)</f>
        <v>30</v>
      </c>
      <c r="BO22" s="14">
        <f t="shared" si="47"/>
        <v>205.1</v>
      </c>
      <c r="BP22" s="6">
        <f t="shared" si="47"/>
        <v>32</v>
      </c>
      <c r="BQ22" s="14">
        <f t="shared" si="47"/>
        <v>269.7</v>
      </c>
      <c r="BR22" s="6">
        <f t="shared" si="47"/>
        <v>62</v>
      </c>
      <c r="BS22" s="19">
        <f t="shared" si="47"/>
        <v>474.8</v>
      </c>
    </row>
    <row r="23" spans="1:71" ht="12" customHeight="1" x14ac:dyDescent="0.3">
      <c r="A23" s="28"/>
      <c r="B23" s="10"/>
      <c r="C23" s="10"/>
      <c r="D23" s="15"/>
      <c r="E23" s="10"/>
      <c r="F23" s="15"/>
      <c r="G23" s="10"/>
      <c r="H23" s="21"/>
      <c r="J23" s="28"/>
      <c r="K23" s="10"/>
      <c r="L23" s="10"/>
      <c r="M23" s="15"/>
      <c r="N23" s="10"/>
      <c r="O23" s="15"/>
      <c r="P23" s="10"/>
      <c r="Q23" s="21"/>
      <c r="S23" s="28"/>
      <c r="T23" s="10"/>
      <c r="U23" s="10"/>
      <c r="V23" s="15"/>
      <c r="W23" s="10"/>
      <c r="X23" s="15"/>
      <c r="Y23" s="10"/>
      <c r="Z23" s="21"/>
      <c r="AB23" s="28"/>
      <c r="AC23" s="10"/>
      <c r="AD23" s="10"/>
      <c r="AE23" s="15"/>
      <c r="AF23" s="10"/>
      <c r="AG23" s="15"/>
      <c r="AH23" s="10"/>
      <c r="AI23" s="21"/>
      <c r="AK23" s="28"/>
      <c r="AL23" s="10"/>
      <c r="AM23" s="10"/>
      <c r="AN23" s="15"/>
      <c r="AO23" s="10"/>
      <c r="AP23" s="15"/>
      <c r="AQ23" s="10"/>
      <c r="AR23" s="21"/>
      <c r="AT23" s="28"/>
      <c r="AU23" s="10"/>
      <c r="AV23" s="10"/>
      <c r="AW23" s="15"/>
      <c r="AX23" s="10"/>
      <c r="AY23" s="15"/>
      <c r="AZ23" s="10"/>
      <c r="BA23" s="21"/>
      <c r="BC23" s="28"/>
      <c r="BD23" s="10"/>
      <c r="BE23" s="10"/>
      <c r="BF23" s="15"/>
      <c r="BG23" s="10"/>
      <c r="BH23" s="15"/>
      <c r="BI23" s="10"/>
      <c r="BJ23" s="21"/>
      <c r="BL23" s="28"/>
      <c r="BM23" s="10"/>
      <c r="BN23" s="10"/>
      <c r="BO23" s="15"/>
      <c r="BP23" s="10"/>
      <c r="BQ23" s="15"/>
      <c r="BR23" s="10"/>
      <c r="BS23" s="21"/>
    </row>
    <row r="24" spans="1:71" ht="12" customHeight="1" x14ac:dyDescent="0.3">
      <c r="A24" s="40" t="s">
        <v>0</v>
      </c>
      <c r="B24" s="41"/>
      <c r="C24" s="9" t="s">
        <v>1</v>
      </c>
      <c r="D24" s="11" t="s">
        <v>2</v>
      </c>
      <c r="E24" s="9" t="s">
        <v>3</v>
      </c>
      <c r="F24" s="11" t="s">
        <v>4</v>
      </c>
      <c r="G24" s="9" t="s">
        <v>5</v>
      </c>
      <c r="H24" s="20" t="s">
        <v>6</v>
      </c>
      <c r="J24" s="40" t="s">
        <v>0</v>
      </c>
      <c r="K24" s="41"/>
      <c r="L24" s="9" t="s">
        <v>1</v>
      </c>
      <c r="M24" s="11" t="s">
        <v>2</v>
      </c>
      <c r="N24" s="9" t="s">
        <v>3</v>
      </c>
      <c r="O24" s="11" t="s">
        <v>4</v>
      </c>
      <c r="P24" s="9" t="s">
        <v>5</v>
      </c>
      <c r="Q24" s="20" t="s">
        <v>6</v>
      </c>
      <c r="S24" s="40" t="s">
        <v>0</v>
      </c>
      <c r="T24" s="41"/>
      <c r="U24" s="9" t="s">
        <v>1</v>
      </c>
      <c r="V24" s="11" t="s">
        <v>2</v>
      </c>
      <c r="W24" s="9" t="s">
        <v>3</v>
      </c>
      <c r="X24" s="11" t="s">
        <v>4</v>
      </c>
      <c r="Y24" s="9" t="s">
        <v>5</v>
      </c>
      <c r="Z24" s="20" t="s">
        <v>6</v>
      </c>
      <c r="AB24" s="40" t="s">
        <v>0</v>
      </c>
      <c r="AC24" s="41"/>
      <c r="AD24" s="9" t="s">
        <v>1</v>
      </c>
      <c r="AE24" s="11" t="s">
        <v>2</v>
      </c>
      <c r="AF24" s="9" t="s">
        <v>3</v>
      </c>
      <c r="AG24" s="11" t="s">
        <v>4</v>
      </c>
      <c r="AH24" s="9" t="s">
        <v>5</v>
      </c>
      <c r="AI24" s="20" t="s">
        <v>6</v>
      </c>
      <c r="AK24" s="40" t="s">
        <v>0</v>
      </c>
      <c r="AL24" s="41"/>
      <c r="AM24" s="9" t="s">
        <v>1</v>
      </c>
      <c r="AN24" s="11" t="s">
        <v>2</v>
      </c>
      <c r="AO24" s="9" t="s">
        <v>3</v>
      </c>
      <c r="AP24" s="11" t="s">
        <v>4</v>
      </c>
      <c r="AQ24" s="9" t="s">
        <v>5</v>
      </c>
      <c r="AR24" s="20" t="s">
        <v>6</v>
      </c>
      <c r="AT24" s="40" t="s">
        <v>0</v>
      </c>
      <c r="AU24" s="41"/>
      <c r="AV24" s="9" t="s">
        <v>1</v>
      </c>
      <c r="AW24" s="11" t="s">
        <v>2</v>
      </c>
      <c r="AX24" s="9" t="s">
        <v>3</v>
      </c>
      <c r="AY24" s="11" t="s">
        <v>4</v>
      </c>
      <c r="AZ24" s="9" t="s">
        <v>5</v>
      </c>
      <c r="BA24" s="20" t="s">
        <v>6</v>
      </c>
      <c r="BC24" s="40" t="s">
        <v>0</v>
      </c>
      <c r="BD24" s="41"/>
      <c r="BE24" s="9" t="s">
        <v>1</v>
      </c>
      <c r="BF24" s="11" t="s">
        <v>2</v>
      </c>
      <c r="BG24" s="9" t="s">
        <v>3</v>
      </c>
      <c r="BH24" s="11" t="s">
        <v>4</v>
      </c>
      <c r="BI24" s="9" t="s">
        <v>5</v>
      </c>
      <c r="BJ24" s="20" t="s">
        <v>6</v>
      </c>
      <c r="BL24" s="40" t="s">
        <v>0</v>
      </c>
      <c r="BM24" s="41"/>
      <c r="BN24" s="9" t="s">
        <v>1</v>
      </c>
      <c r="BO24" s="11" t="s">
        <v>2</v>
      </c>
      <c r="BP24" s="9" t="s">
        <v>3</v>
      </c>
      <c r="BQ24" s="11" t="s">
        <v>4</v>
      </c>
      <c r="BR24" s="9" t="s">
        <v>5</v>
      </c>
      <c r="BS24" s="20" t="s">
        <v>6</v>
      </c>
    </row>
    <row r="25" spans="1:71" ht="12" customHeight="1" x14ac:dyDescent="0.3">
      <c r="A25" s="26" t="s">
        <v>7</v>
      </c>
      <c r="B25" s="2">
        <v>2016</v>
      </c>
      <c r="C25" s="4">
        <v>0</v>
      </c>
      <c r="D25" s="12">
        <v>0</v>
      </c>
      <c r="E25" s="4">
        <v>0</v>
      </c>
      <c r="F25" s="12">
        <v>0</v>
      </c>
      <c r="G25" s="4">
        <f>C25+E25</f>
        <v>0</v>
      </c>
      <c r="H25" s="18">
        <f>D25+F25</f>
        <v>0</v>
      </c>
      <c r="J25" s="26" t="s">
        <v>7</v>
      </c>
      <c r="K25" s="2">
        <v>2016</v>
      </c>
      <c r="L25" s="4">
        <v>0</v>
      </c>
      <c r="M25" s="12">
        <v>0</v>
      </c>
      <c r="N25" s="4">
        <v>0</v>
      </c>
      <c r="O25" s="12">
        <v>0</v>
      </c>
      <c r="P25" s="4">
        <f>L25+N25</f>
        <v>0</v>
      </c>
      <c r="Q25" s="18">
        <f>M25+O25</f>
        <v>0</v>
      </c>
      <c r="S25" s="26" t="s">
        <v>7</v>
      </c>
      <c r="T25" s="2">
        <v>2016</v>
      </c>
      <c r="U25" s="4">
        <v>0</v>
      </c>
      <c r="V25" s="12">
        <v>0</v>
      </c>
      <c r="W25" s="4">
        <v>0</v>
      </c>
      <c r="X25" s="12">
        <v>0</v>
      </c>
      <c r="Y25" s="4">
        <f>U25+W25</f>
        <v>0</v>
      </c>
      <c r="Z25" s="18">
        <f>V25+X25</f>
        <v>0</v>
      </c>
      <c r="AB25" s="26" t="s">
        <v>7</v>
      </c>
      <c r="AC25" s="2">
        <v>2016</v>
      </c>
      <c r="AD25" s="4">
        <v>0</v>
      </c>
      <c r="AE25" s="12">
        <v>0</v>
      </c>
      <c r="AF25" s="4">
        <v>0</v>
      </c>
      <c r="AG25" s="12">
        <v>0</v>
      </c>
      <c r="AH25" s="4">
        <f>AD25+AF25</f>
        <v>0</v>
      </c>
      <c r="AI25" s="18">
        <f>AE25+AG25</f>
        <v>0</v>
      </c>
      <c r="AK25" s="26" t="s">
        <v>7</v>
      </c>
      <c r="AL25" s="2">
        <v>2016</v>
      </c>
      <c r="AM25" s="4">
        <v>0</v>
      </c>
      <c r="AN25" s="12">
        <v>0</v>
      </c>
      <c r="AO25" s="4">
        <v>0</v>
      </c>
      <c r="AP25" s="12">
        <v>0</v>
      </c>
      <c r="AQ25" s="4">
        <f>AM25+AO25</f>
        <v>0</v>
      </c>
      <c r="AR25" s="18">
        <f>AN25+AP25</f>
        <v>0</v>
      </c>
      <c r="AT25" s="26" t="s">
        <v>7</v>
      </c>
      <c r="AU25" s="2">
        <v>2016</v>
      </c>
      <c r="AV25" s="4">
        <v>0</v>
      </c>
      <c r="AW25" s="12">
        <v>0</v>
      </c>
      <c r="AX25" s="4">
        <v>0</v>
      </c>
      <c r="AY25" s="12">
        <v>0</v>
      </c>
      <c r="AZ25" s="4">
        <f>AV25+AX25</f>
        <v>0</v>
      </c>
      <c r="BA25" s="18">
        <f>AW25+AY25</f>
        <v>0</v>
      </c>
      <c r="BC25" s="26" t="s">
        <v>7</v>
      </c>
      <c r="BD25" s="2">
        <v>2016</v>
      </c>
      <c r="BE25" s="4">
        <v>0</v>
      </c>
      <c r="BF25" s="12">
        <v>0</v>
      </c>
      <c r="BG25" s="4">
        <v>0</v>
      </c>
      <c r="BH25" s="12">
        <v>0</v>
      </c>
      <c r="BI25" s="4">
        <f>BE25+BG25</f>
        <v>0</v>
      </c>
      <c r="BJ25" s="18">
        <f>BF25+BH25</f>
        <v>0</v>
      </c>
      <c r="BL25" s="26" t="s">
        <v>7</v>
      </c>
      <c r="BM25" s="2">
        <v>2016</v>
      </c>
      <c r="BN25" s="4">
        <v>0</v>
      </c>
      <c r="BO25" s="12">
        <v>0</v>
      </c>
      <c r="BP25" s="4">
        <v>0</v>
      </c>
      <c r="BQ25" s="12">
        <v>0</v>
      </c>
      <c r="BR25" s="4">
        <f>BN25+BP25</f>
        <v>0</v>
      </c>
      <c r="BS25" s="18">
        <f>BO25+BQ25</f>
        <v>0</v>
      </c>
    </row>
    <row r="26" spans="1:71" ht="12" customHeight="1" x14ac:dyDescent="0.3">
      <c r="A26" s="27" t="s">
        <v>8</v>
      </c>
      <c r="B26" s="3">
        <v>2016</v>
      </c>
      <c r="C26" s="5">
        <v>0</v>
      </c>
      <c r="D26" s="13">
        <v>0</v>
      </c>
      <c r="E26" s="5">
        <v>4</v>
      </c>
      <c r="F26" s="13">
        <v>2.2999999999999998</v>
      </c>
      <c r="G26" s="4">
        <f>C26+E26</f>
        <v>4</v>
      </c>
      <c r="H26" s="18">
        <f t="shared" ref="H26:H32" si="48">D26+F26</f>
        <v>2.2999999999999998</v>
      </c>
      <c r="J26" s="27" t="s">
        <v>8</v>
      </c>
      <c r="K26" s="3">
        <v>2016</v>
      </c>
      <c r="L26" s="5">
        <v>0</v>
      </c>
      <c r="M26" s="13">
        <v>0</v>
      </c>
      <c r="N26" s="5">
        <v>0</v>
      </c>
      <c r="O26" s="13">
        <v>0</v>
      </c>
      <c r="P26" s="4">
        <f>L26+N26</f>
        <v>0</v>
      </c>
      <c r="Q26" s="18">
        <f t="shared" ref="Q26:Q32" si="49">M26+O26</f>
        <v>0</v>
      </c>
      <c r="S26" s="27" t="s">
        <v>8</v>
      </c>
      <c r="T26" s="3">
        <v>2016</v>
      </c>
      <c r="U26" s="5">
        <v>0</v>
      </c>
      <c r="V26" s="13">
        <v>0</v>
      </c>
      <c r="W26" s="5">
        <v>1</v>
      </c>
      <c r="X26" s="13">
        <v>14.6</v>
      </c>
      <c r="Y26" s="4">
        <f>U26+W26</f>
        <v>1</v>
      </c>
      <c r="Z26" s="18">
        <f t="shared" ref="Z26:Z32" si="50">V26+X26</f>
        <v>14.6</v>
      </c>
      <c r="AB26" s="27" t="s">
        <v>8</v>
      </c>
      <c r="AC26" s="3">
        <v>2016</v>
      </c>
      <c r="AD26" s="5">
        <v>0</v>
      </c>
      <c r="AE26" s="13">
        <v>0</v>
      </c>
      <c r="AF26" s="5">
        <v>0</v>
      </c>
      <c r="AG26" s="13">
        <v>0</v>
      </c>
      <c r="AH26" s="4">
        <f>AD26+AF26</f>
        <v>0</v>
      </c>
      <c r="AI26" s="18">
        <f t="shared" ref="AI26:AI32" si="51">AE26+AG26</f>
        <v>0</v>
      </c>
      <c r="AK26" s="27" t="s">
        <v>8</v>
      </c>
      <c r="AL26" s="3">
        <v>2016</v>
      </c>
      <c r="AM26" s="5">
        <v>1</v>
      </c>
      <c r="AN26" s="13">
        <v>2.2000000000000002</v>
      </c>
      <c r="AO26" s="5">
        <v>2</v>
      </c>
      <c r="AP26" s="13">
        <v>2.2000000000000002</v>
      </c>
      <c r="AQ26" s="4">
        <f>AM26+AO26</f>
        <v>3</v>
      </c>
      <c r="AR26" s="18">
        <f t="shared" ref="AR26:AR32" si="52">AN26+AP26</f>
        <v>4.4000000000000004</v>
      </c>
      <c r="AT26" s="27" t="s">
        <v>8</v>
      </c>
      <c r="AU26" s="3">
        <v>2016</v>
      </c>
      <c r="AV26" s="5">
        <v>2</v>
      </c>
      <c r="AW26" s="13">
        <v>13.4</v>
      </c>
      <c r="AX26" s="5">
        <v>2</v>
      </c>
      <c r="AY26" s="13">
        <v>3.3</v>
      </c>
      <c r="AZ26" s="4">
        <f>AV26+AX26</f>
        <v>4</v>
      </c>
      <c r="BA26" s="18">
        <f t="shared" ref="BA26:BA32" si="53">AW26+AY26</f>
        <v>16.7</v>
      </c>
      <c r="BC26" s="27" t="s">
        <v>8</v>
      </c>
      <c r="BD26" s="3">
        <v>2016</v>
      </c>
      <c r="BE26" s="5">
        <v>0</v>
      </c>
      <c r="BF26" s="13">
        <v>0</v>
      </c>
      <c r="BG26" s="5">
        <v>1</v>
      </c>
      <c r="BH26" s="13">
        <v>0</v>
      </c>
      <c r="BI26" s="4">
        <f>BE26+BG26</f>
        <v>1</v>
      </c>
      <c r="BJ26" s="18">
        <f t="shared" ref="BJ26:BJ32" si="54">BF26+BH26</f>
        <v>0</v>
      </c>
      <c r="BL26" s="27" t="s">
        <v>8</v>
      </c>
      <c r="BM26" s="3">
        <v>2016</v>
      </c>
      <c r="BN26" s="5">
        <v>0</v>
      </c>
      <c r="BO26" s="13">
        <v>0</v>
      </c>
      <c r="BP26" s="5">
        <v>0</v>
      </c>
      <c r="BQ26" s="13">
        <v>0</v>
      </c>
      <c r="BR26" s="4">
        <f>BN26+BP26</f>
        <v>0</v>
      </c>
      <c r="BS26" s="18">
        <f t="shared" ref="BS26:BS32" si="55">BO26+BQ26</f>
        <v>0</v>
      </c>
    </row>
    <row r="27" spans="1:71" ht="12" customHeight="1" x14ac:dyDescent="0.3">
      <c r="A27" s="27" t="s">
        <v>9</v>
      </c>
      <c r="B27" s="3">
        <v>2016</v>
      </c>
      <c r="C27" s="5">
        <v>3</v>
      </c>
      <c r="D27" s="13">
        <v>6</v>
      </c>
      <c r="E27" s="5">
        <v>10</v>
      </c>
      <c r="F27" s="13">
        <v>77.099999999999994</v>
      </c>
      <c r="G27" s="5">
        <f>C27+E27</f>
        <v>13</v>
      </c>
      <c r="H27" s="18">
        <f t="shared" si="48"/>
        <v>83.1</v>
      </c>
      <c r="J27" s="27" t="s">
        <v>9</v>
      </c>
      <c r="K27" s="3">
        <v>2016</v>
      </c>
      <c r="L27" s="5">
        <v>0</v>
      </c>
      <c r="M27" s="13">
        <v>0</v>
      </c>
      <c r="N27" s="5">
        <v>3</v>
      </c>
      <c r="O27" s="13">
        <v>32.9</v>
      </c>
      <c r="P27" s="5">
        <f>L27+N27</f>
        <v>3</v>
      </c>
      <c r="Q27" s="18">
        <f t="shared" si="49"/>
        <v>32.9</v>
      </c>
      <c r="S27" s="27" t="s">
        <v>9</v>
      </c>
      <c r="T27" s="3">
        <v>2016</v>
      </c>
      <c r="U27" s="5">
        <v>0</v>
      </c>
      <c r="V27" s="13">
        <v>0</v>
      </c>
      <c r="W27" s="5">
        <v>9</v>
      </c>
      <c r="X27" s="13">
        <v>152.1</v>
      </c>
      <c r="Y27" s="5">
        <f>U27+W27</f>
        <v>9</v>
      </c>
      <c r="Z27" s="18">
        <f t="shared" si="50"/>
        <v>152.1</v>
      </c>
      <c r="AB27" s="27" t="s">
        <v>9</v>
      </c>
      <c r="AC27" s="3">
        <v>2016</v>
      </c>
      <c r="AD27" s="5">
        <v>1</v>
      </c>
      <c r="AE27" s="13">
        <v>2.8</v>
      </c>
      <c r="AF27" s="5">
        <v>1</v>
      </c>
      <c r="AG27" s="13">
        <v>9.9</v>
      </c>
      <c r="AH27" s="5">
        <f>AD27+AF27</f>
        <v>2</v>
      </c>
      <c r="AI27" s="18">
        <f t="shared" si="51"/>
        <v>12.7</v>
      </c>
      <c r="AK27" s="27" t="s">
        <v>9</v>
      </c>
      <c r="AL27" s="3">
        <v>2016</v>
      </c>
      <c r="AM27" s="5">
        <v>8</v>
      </c>
      <c r="AN27" s="13">
        <v>37.4</v>
      </c>
      <c r="AO27" s="5">
        <v>5</v>
      </c>
      <c r="AP27" s="13">
        <v>23.5</v>
      </c>
      <c r="AQ27" s="5">
        <f>AM27+AO27</f>
        <v>13</v>
      </c>
      <c r="AR27" s="18">
        <f t="shared" si="52"/>
        <v>60.9</v>
      </c>
      <c r="AT27" s="27" t="s">
        <v>9</v>
      </c>
      <c r="AU27" s="3">
        <v>2016</v>
      </c>
      <c r="AV27" s="5">
        <v>9</v>
      </c>
      <c r="AW27" s="13">
        <v>42.2</v>
      </c>
      <c r="AX27" s="5">
        <v>6</v>
      </c>
      <c r="AY27" s="13">
        <v>55.7</v>
      </c>
      <c r="AZ27" s="5">
        <f>AV27+AX27</f>
        <v>15</v>
      </c>
      <c r="BA27" s="18">
        <f t="shared" si="53"/>
        <v>97.9</v>
      </c>
      <c r="BC27" s="27" t="s">
        <v>9</v>
      </c>
      <c r="BD27" s="3">
        <v>2016</v>
      </c>
      <c r="BE27" s="5">
        <v>0</v>
      </c>
      <c r="BF27" s="13">
        <v>0</v>
      </c>
      <c r="BG27" s="5">
        <v>3</v>
      </c>
      <c r="BH27" s="13">
        <v>39</v>
      </c>
      <c r="BI27" s="5">
        <f>BE27+BG27</f>
        <v>3</v>
      </c>
      <c r="BJ27" s="18">
        <f t="shared" si="54"/>
        <v>39</v>
      </c>
      <c r="BL27" s="27" t="s">
        <v>9</v>
      </c>
      <c r="BM27" s="3">
        <v>2016</v>
      </c>
      <c r="BN27" s="5">
        <v>0</v>
      </c>
      <c r="BO27" s="13">
        <v>0</v>
      </c>
      <c r="BP27" s="5">
        <v>7</v>
      </c>
      <c r="BQ27" s="13">
        <v>53.6</v>
      </c>
      <c r="BR27" s="5">
        <f>BN27+BP27</f>
        <v>7</v>
      </c>
      <c r="BS27" s="18">
        <f t="shared" si="55"/>
        <v>53.6</v>
      </c>
    </row>
    <row r="28" spans="1:71" ht="12" customHeight="1" x14ac:dyDescent="0.3">
      <c r="A28" s="27" t="s">
        <v>10</v>
      </c>
      <c r="B28" s="3">
        <v>2017</v>
      </c>
      <c r="C28" s="5">
        <v>11</v>
      </c>
      <c r="D28" s="13">
        <v>49.9</v>
      </c>
      <c r="E28" s="5">
        <v>21</v>
      </c>
      <c r="F28" s="13">
        <v>168.3</v>
      </c>
      <c r="G28" s="5">
        <f t="shared" ref="G28:G32" si="56">C28+E28</f>
        <v>32</v>
      </c>
      <c r="H28" s="18">
        <f t="shared" si="48"/>
        <v>218.20000000000002</v>
      </c>
      <c r="J28" s="27" t="s">
        <v>10</v>
      </c>
      <c r="K28" s="3">
        <v>2017</v>
      </c>
      <c r="L28" s="5">
        <v>4</v>
      </c>
      <c r="M28" s="13">
        <v>18.5</v>
      </c>
      <c r="N28" s="5">
        <v>8</v>
      </c>
      <c r="O28" s="13">
        <v>150.9</v>
      </c>
      <c r="P28" s="5">
        <f t="shared" ref="P28:P32" si="57">L28+N28</f>
        <v>12</v>
      </c>
      <c r="Q28" s="18">
        <f t="shared" si="49"/>
        <v>169.4</v>
      </c>
      <c r="S28" s="27" t="s">
        <v>10</v>
      </c>
      <c r="T28" s="3">
        <v>2017</v>
      </c>
      <c r="U28" s="5">
        <v>11</v>
      </c>
      <c r="V28" s="13">
        <v>455.4</v>
      </c>
      <c r="W28" s="5">
        <v>11</v>
      </c>
      <c r="X28" s="13">
        <v>232.8</v>
      </c>
      <c r="Y28" s="5">
        <f t="shared" ref="Y28:Y32" si="58">U28+W28</f>
        <v>22</v>
      </c>
      <c r="Z28" s="18">
        <f t="shared" si="50"/>
        <v>688.2</v>
      </c>
      <c r="AB28" s="27" t="s">
        <v>10</v>
      </c>
      <c r="AC28" s="3">
        <v>2017</v>
      </c>
      <c r="AD28" s="5">
        <v>8</v>
      </c>
      <c r="AE28" s="13">
        <v>53.1</v>
      </c>
      <c r="AF28" s="5">
        <v>9</v>
      </c>
      <c r="AG28" s="13">
        <v>35.5</v>
      </c>
      <c r="AH28" s="5">
        <f t="shared" ref="AH28:AH32" si="59">AD28+AF28</f>
        <v>17</v>
      </c>
      <c r="AI28" s="18">
        <f t="shared" si="51"/>
        <v>88.6</v>
      </c>
      <c r="AK28" s="27" t="s">
        <v>10</v>
      </c>
      <c r="AL28" s="3">
        <v>2017</v>
      </c>
      <c r="AM28" s="5">
        <v>20</v>
      </c>
      <c r="AN28" s="13">
        <v>53.9</v>
      </c>
      <c r="AO28" s="5">
        <v>18</v>
      </c>
      <c r="AP28" s="13">
        <v>123</v>
      </c>
      <c r="AQ28" s="5">
        <f t="shared" ref="AQ28:AQ32" si="60">AM28+AO28</f>
        <v>38</v>
      </c>
      <c r="AR28" s="18">
        <f t="shared" si="52"/>
        <v>176.9</v>
      </c>
      <c r="AT28" s="27" t="s">
        <v>10</v>
      </c>
      <c r="AU28" s="3">
        <v>2017</v>
      </c>
      <c r="AV28" s="5">
        <v>18</v>
      </c>
      <c r="AW28" s="13">
        <v>142.5</v>
      </c>
      <c r="AX28" s="5">
        <v>12</v>
      </c>
      <c r="AY28" s="13">
        <v>101.9</v>
      </c>
      <c r="AZ28" s="5">
        <f t="shared" ref="AZ28:AZ32" si="61">AV28+AX28</f>
        <v>30</v>
      </c>
      <c r="BA28" s="18">
        <f t="shared" si="53"/>
        <v>244.4</v>
      </c>
      <c r="BC28" s="27" t="s">
        <v>10</v>
      </c>
      <c r="BD28" s="3">
        <v>2017</v>
      </c>
      <c r="BE28" s="5">
        <v>18</v>
      </c>
      <c r="BF28" s="13">
        <v>113.2</v>
      </c>
      <c r="BG28" s="5">
        <v>14</v>
      </c>
      <c r="BH28" s="13">
        <v>129.5</v>
      </c>
      <c r="BI28" s="5">
        <f t="shared" ref="BI28:BI32" si="62">BE28+BG28</f>
        <v>32</v>
      </c>
      <c r="BJ28" s="18">
        <f t="shared" si="54"/>
        <v>242.7</v>
      </c>
      <c r="BL28" s="27" t="s">
        <v>10</v>
      </c>
      <c r="BM28" s="3">
        <v>2017</v>
      </c>
      <c r="BN28" s="5">
        <v>11</v>
      </c>
      <c r="BO28" s="13">
        <v>98.8</v>
      </c>
      <c r="BP28" s="5">
        <v>15</v>
      </c>
      <c r="BQ28" s="13">
        <v>182.3</v>
      </c>
      <c r="BR28" s="5">
        <f t="shared" ref="BR28:BR32" si="63">BN28+BP28</f>
        <v>26</v>
      </c>
      <c r="BS28" s="18">
        <f t="shared" si="55"/>
        <v>281.10000000000002</v>
      </c>
    </row>
    <row r="29" spans="1:71" ht="12" customHeight="1" x14ac:dyDescent="0.3">
      <c r="A29" s="27" t="s">
        <v>11</v>
      </c>
      <c r="B29" s="3">
        <v>2017</v>
      </c>
      <c r="C29" s="5">
        <v>1</v>
      </c>
      <c r="D29" s="13">
        <v>8.6</v>
      </c>
      <c r="E29" s="5">
        <v>10</v>
      </c>
      <c r="F29" s="13">
        <v>22.9</v>
      </c>
      <c r="G29" s="5">
        <f t="shared" si="56"/>
        <v>11</v>
      </c>
      <c r="H29" s="18">
        <f t="shared" si="48"/>
        <v>31.5</v>
      </c>
      <c r="J29" s="27" t="s">
        <v>11</v>
      </c>
      <c r="K29" s="3">
        <v>2017</v>
      </c>
      <c r="L29" s="5">
        <v>0</v>
      </c>
      <c r="M29" s="13">
        <v>0</v>
      </c>
      <c r="N29" s="5">
        <v>2</v>
      </c>
      <c r="O29" s="13">
        <v>12.1</v>
      </c>
      <c r="P29" s="5">
        <f t="shared" si="57"/>
        <v>2</v>
      </c>
      <c r="Q29" s="18">
        <f t="shared" si="49"/>
        <v>12.1</v>
      </c>
      <c r="S29" s="27" t="s">
        <v>11</v>
      </c>
      <c r="T29" s="3">
        <v>2017</v>
      </c>
      <c r="U29" s="5">
        <v>6</v>
      </c>
      <c r="V29" s="13">
        <v>604.20000000000005</v>
      </c>
      <c r="W29" s="5">
        <v>4</v>
      </c>
      <c r="X29" s="13">
        <v>75.2</v>
      </c>
      <c r="Y29" s="5">
        <f t="shared" si="58"/>
        <v>10</v>
      </c>
      <c r="Z29" s="18">
        <f t="shared" si="50"/>
        <v>679.40000000000009</v>
      </c>
      <c r="AB29" s="27" t="s">
        <v>11</v>
      </c>
      <c r="AC29" s="3">
        <v>2017</v>
      </c>
      <c r="AD29" s="5">
        <v>2</v>
      </c>
      <c r="AE29" s="13">
        <v>2.7</v>
      </c>
      <c r="AF29" s="5">
        <v>2</v>
      </c>
      <c r="AG29" s="13">
        <v>5.8</v>
      </c>
      <c r="AH29" s="5">
        <f t="shared" si="59"/>
        <v>4</v>
      </c>
      <c r="AI29" s="18">
        <f t="shared" si="51"/>
        <v>8.5</v>
      </c>
      <c r="AK29" s="27" t="s">
        <v>11</v>
      </c>
      <c r="AL29" s="3">
        <v>2017</v>
      </c>
      <c r="AM29" s="5">
        <v>7</v>
      </c>
      <c r="AN29" s="13">
        <v>20.2</v>
      </c>
      <c r="AO29" s="5">
        <v>7</v>
      </c>
      <c r="AP29" s="13">
        <v>36.5</v>
      </c>
      <c r="AQ29" s="5">
        <f t="shared" si="60"/>
        <v>14</v>
      </c>
      <c r="AR29" s="18">
        <f t="shared" si="52"/>
        <v>56.7</v>
      </c>
      <c r="AT29" s="27" t="s">
        <v>11</v>
      </c>
      <c r="AU29" s="3">
        <v>2017</v>
      </c>
      <c r="AV29" s="5">
        <v>4</v>
      </c>
      <c r="AW29" s="13">
        <v>62.1</v>
      </c>
      <c r="AX29" s="5">
        <v>1</v>
      </c>
      <c r="AY29" s="13">
        <v>2.9</v>
      </c>
      <c r="AZ29" s="5">
        <f t="shared" si="61"/>
        <v>5</v>
      </c>
      <c r="BA29" s="18">
        <f t="shared" si="53"/>
        <v>65</v>
      </c>
      <c r="BC29" s="27" t="s">
        <v>11</v>
      </c>
      <c r="BD29" s="3">
        <v>2017</v>
      </c>
      <c r="BE29" s="5">
        <v>2</v>
      </c>
      <c r="BF29" s="13">
        <v>32.6</v>
      </c>
      <c r="BG29" s="5">
        <v>1</v>
      </c>
      <c r="BH29" s="13">
        <v>0.5</v>
      </c>
      <c r="BI29" s="5">
        <f t="shared" si="62"/>
        <v>3</v>
      </c>
      <c r="BJ29" s="18">
        <f t="shared" si="54"/>
        <v>33.1</v>
      </c>
      <c r="BL29" s="27" t="s">
        <v>11</v>
      </c>
      <c r="BM29" s="3">
        <v>2017</v>
      </c>
      <c r="BN29" s="5">
        <v>5</v>
      </c>
      <c r="BO29" s="13">
        <v>38.299999999999997</v>
      </c>
      <c r="BP29" s="5">
        <v>7</v>
      </c>
      <c r="BQ29" s="13">
        <v>32.200000000000003</v>
      </c>
      <c r="BR29" s="5">
        <f t="shared" si="63"/>
        <v>12</v>
      </c>
      <c r="BS29" s="18">
        <f t="shared" si="55"/>
        <v>70.5</v>
      </c>
    </row>
    <row r="30" spans="1:71" ht="12" customHeight="1" x14ac:dyDescent="0.3">
      <c r="A30" s="27" t="s">
        <v>12</v>
      </c>
      <c r="B30" s="3">
        <v>2017</v>
      </c>
      <c r="C30" s="5">
        <v>10</v>
      </c>
      <c r="D30" s="13">
        <v>63.4</v>
      </c>
      <c r="E30" s="5">
        <v>22</v>
      </c>
      <c r="F30" s="13">
        <v>179.2</v>
      </c>
      <c r="G30" s="5">
        <f t="shared" si="56"/>
        <v>32</v>
      </c>
      <c r="H30" s="18">
        <f t="shared" si="48"/>
        <v>242.6</v>
      </c>
      <c r="J30" s="27" t="s">
        <v>12</v>
      </c>
      <c r="K30" s="3">
        <v>2017</v>
      </c>
      <c r="L30" s="5">
        <v>6</v>
      </c>
      <c r="M30" s="13">
        <v>63</v>
      </c>
      <c r="N30" s="5">
        <v>11</v>
      </c>
      <c r="O30" s="13">
        <v>152.5</v>
      </c>
      <c r="P30" s="5">
        <f t="shared" si="57"/>
        <v>17</v>
      </c>
      <c r="Q30" s="18">
        <f t="shared" si="49"/>
        <v>215.5</v>
      </c>
      <c r="S30" s="27" t="s">
        <v>12</v>
      </c>
      <c r="T30" s="3">
        <v>2017</v>
      </c>
      <c r="U30" s="5">
        <v>9</v>
      </c>
      <c r="V30" s="13">
        <v>429.7</v>
      </c>
      <c r="W30" s="5">
        <v>7</v>
      </c>
      <c r="X30" s="13">
        <v>312.7</v>
      </c>
      <c r="Y30" s="5">
        <f t="shared" si="58"/>
        <v>16</v>
      </c>
      <c r="Z30" s="18">
        <f t="shared" si="50"/>
        <v>742.4</v>
      </c>
      <c r="AB30" s="27" t="s">
        <v>12</v>
      </c>
      <c r="AC30" s="3">
        <v>2017</v>
      </c>
      <c r="AD30" s="5">
        <v>8</v>
      </c>
      <c r="AE30" s="13">
        <v>32.1</v>
      </c>
      <c r="AF30" s="5">
        <v>6</v>
      </c>
      <c r="AG30" s="13">
        <v>36.9</v>
      </c>
      <c r="AH30" s="5">
        <f t="shared" si="59"/>
        <v>14</v>
      </c>
      <c r="AI30" s="18">
        <f t="shared" si="51"/>
        <v>69</v>
      </c>
      <c r="AK30" s="27" t="s">
        <v>12</v>
      </c>
      <c r="AL30" s="3">
        <v>2017</v>
      </c>
      <c r="AM30" s="5">
        <v>15</v>
      </c>
      <c r="AN30" s="13">
        <v>75.8</v>
      </c>
      <c r="AO30" s="5">
        <v>18</v>
      </c>
      <c r="AP30" s="13">
        <v>87.4</v>
      </c>
      <c r="AQ30" s="5">
        <f t="shared" si="60"/>
        <v>33</v>
      </c>
      <c r="AR30" s="18">
        <f t="shared" si="52"/>
        <v>163.19999999999999</v>
      </c>
      <c r="AT30" s="27" t="s">
        <v>12</v>
      </c>
      <c r="AU30" s="3">
        <v>2017</v>
      </c>
      <c r="AV30" s="5">
        <v>24</v>
      </c>
      <c r="AW30" s="13">
        <v>167.7</v>
      </c>
      <c r="AX30" s="5">
        <v>18</v>
      </c>
      <c r="AY30" s="13">
        <v>107.3</v>
      </c>
      <c r="AZ30" s="5">
        <f t="shared" si="61"/>
        <v>42</v>
      </c>
      <c r="BA30" s="18">
        <f t="shared" si="53"/>
        <v>275</v>
      </c>
      <c r="BC30" s="27" t="s">
        <v>12</v>
      </c>
      <c r="BD30" s="3">
        <v>2017</v>
      </c>
      <c r="BE30" s="5">
        <v>17</v>
      </c>
      <c r="BF30" s="13">
        <v>83.8</v>
      </c>
      <c r="BG30" s="5">
        <v>8</v>
      </c>
      <c r="BH30" s="13">
        <v>57.4</v>
      </c>
      <c r="BI30" s="5">
        <f t="shared" si="62"/>
        <v>25</v>
      </c>
      <c r="BJ30" s="18">
        <f t="shared" si="54"/>
        <v>141.19999999999999</v>
      </c>
      <c r="BL30" s="27" t="s">
        <v>12</v>
      </c>
      <c r="BM30" s="3">
        <v>2017</v>
      </c>
      <c r="BN30" s="5">
        <v>20</v>
      </c>
      <c r="BO30" s="13">
        <v>133</v>
      </c>
      <c r="BP30" s="5">
        <v>23</v>
      </c>
      <c r="BQ30" s="13">
        <v>121.6</v>
      </c>
      <c r="BR30" s="5">
        <f t="shared" si="63"/>
        <v>43</v>
      </c>
      <c r="BS30" s="18">
        <f t="shared" si="55"/>
        <v>254.6</v>
      </c>
    </row>
    <row r="31" spans="1:71" ht="12" customHeight="1" x14ac:dyDescent="0.3">
      <c r="A31" s="27" t="s">
        <v>13</v>
      </c>
      <c r="B31" s="3">
        <v>2017</v>
      </c>
      <c r="C31" s="5">
        <v>5</v>
      </c>
      <c r="D31" s="13">
        <v>46.7</v>
      </c>
      <c r="E31" s="5">
        <v>5</v>
      </c>
      <c r="F31" s="13">
        <v>49.7</v>
      </c>
      <c r="G31" s="5">
        <f t="shared" si="56"/>
        <v>10</v>
      </c>
      <c r="H31" s="18">
        <f t="shared" si="48"/>
        <v>96.4</v>
      </c>
      <c r="J31" s="27" t="s">
        <v>13</v>
      </c>
      <c r="K31" s="3">
        <v>2017</v>
      </c>
      <c r="L31" s="5">
        <v>2</v>
      </c>
      <c r="M31" s="13">
        <v>4.8</v>
      </c>
      <c r="N31" s="5">
        <v>6</v>
      </c>
      <c r="O31" s="13">
        <v>70.5</v>
      </c>
      <c r="P31" s="5">
        <f t="shared" si="57"/>
        <v>8</v>
      </c>
      <c r="Q31" s="18">
        <f t="shared" si="49"/>
        <v>75.3</v>
      </c>
      <c r="S31" s="27" t="s">
        <v>13</v>
      </c>
      <c r="T31" s="3">
        <v>2017</v>
      </c>
      <c r="U31" s="5">
        <v>7</v>
      </c>
      <c r="V31" s="13">
        <v>592.5</v>
      </c>
      <c r="W31" s="5">
        <v>3</v>
      </c>
      <c r="X31" s="13">
        <v>76.900000000000006</v>
      </c>
      <c r="Y31" s="5">
        <f t="shared" si="58"/>
        <v>10</v>
      </c>
      <c r="Z31" s="18">
        <f t="shared" si="50"/>
        <v>669.4</v>
      </c>
      <c r="AB31" s="27" t="s">
        <v>13</v>
      </c>
      <c r="AC31" s="3">
        <v>2017</v>
      </c>
      <c r="AD31" s="5">
        <v>0</v>
      </c>
      <c r="AE31" s="13">
        <v>0</v>
      </c>
      <c r="AF31" s="5">
        <v>1</v>
      </c>
      <c r="AG31" s="13">
        <v>3.6</v>
      </c>
      <c r="AH31" s="5">
        <f t="shared" si="59"/>
        <v>1</v>
      </c>
      <c r="AI31" s="18">
        <f t="shared" si="51"/>
        <v>3.6</v>
      </c>
      <c r="AK31" s="27" t="s">
        <v>13</v>
      </c>
      <c r="AL31" s="3">
        <v>2017</v>
      </c>
      <c r="AM31" s="5">
        <v>6</v>
      </c>
      <c r="AN31" s="13">
        <v>24.6</v>
      </c>
      <c r="AO31" s="5">
        <v>5</v>
      </c>
      <c r="AP31" s="13">
        <v>14.4</v>
      </c>
      <c r="AQ31" s="5">
        <f t="shared" si="60"/>
        <v>11</v>
      </c>
      <c r="AR31" s="18">
        <f t="shared" si="52"/>
        <v>39</v>
      </c>
      <c r="AT31" s="27" t="s">
        <v>13</v>
      </c>
      <c r="AU31" s="3">
        <v>2017</v>
      </c>
      <c r="AV31" s="5">
        <v>9</v>
      </c>
      <c r="AW31" s="13">
        <v>53.7</v>
      </c>
      <c r="AX31" s="5">
        <v>10</v>
      </c>
      <c r="AY31" s="13">
        <v>61.9</v>
      </c>
      <c r="AZ31" s="5">
        <f t="shared" si="61"/>
        <v>19</v>
      </c>
      <c r="BA31" s="18">
        <f t="shared" si="53"/>
        <v>115.6</v>
      </c>
      <c r="BC31" s="27" t="s">
        <v>13</v>
      </c>
      <c r="BD31" s="3">
        <v>2017</v>
      </c>
      <c r="BE31" s="5">
        <v>8</v>
      </c>
      <c r="BF31" s="13">
        <v>57.9</v>
      </c>
      <c r="BG31" s="5">
        <v>5</v>
      </c>
      <c r="BH31" s="13">
        <v>27.9</v>
      </c>
      <c r="BI31" s="5">
        <f t="shared" si="62"/>
        <v>13</v>
      </c>
      <c r="BJ31" s="18">
        <f t="shared" si="54"/>
        <v>85.8</v>
      </c>
      <c r="BL31" s="27" t="s">
        <v>13</v>
      </c>
      <c r="BM31" s="3">
        <v>2017</v>
      </c>
      <c r="BN31" s="5">
        <v>6</v>
      </c>
      <c r="BO31" s="13">
        <v>49.7</v>
      </c>
      <c r="BP31" s="5">
        <v>7</v>
      </c>
      <c r="BQ31" s="13">
        <v>40</v>
      </c>
      <c r="BR31" s="5">
        <f t="shared" si="63"/>
        <v>13</v>
      </c>
      <c r="BS31" s="18">
        <f t="shared" si="55"/>
        <v>89.7</v>
      </c>
    </row>
    <row r="32" spans="1:71" ht="12" customHeight="1" x14ac:dyDescent="0.3">
      <c r="A32" s="27" t="s">
        <v>14</v>
      </c>
      <c r="B32" s="3">
        <v>2017</v>
      </c>
      <c r="C32" s="5">
        <v>0</v>
      </c>
      <c r="D32" s="13">
        <v>0</v>
      </c>
      <c r="E32" s="5">
        <v>0</v>
      </c>
      <c r="F32" s="13">
        <v>0</v>
      </c>
      <c r="G32" s="5">
        <f t="shared" si="56"/>
        <v>0</v>
      </c>
      <c r="H32" s="18">
        <f t="shared" si="48"/>
        <v>0</v>
      </c>
      <c r="J32" s="27" t="s">
        <v>14</v>
      </c>
      <c r="K32" s="3">
        <v>2017</v>
      </c>
      <c r="L32" s="5">
        <v>0</v>
      </c>
      <c r="M32" s="13">
        <v>0</v>
      </c>
      <c r="N32" s="5">
        <v>0</v>
      </c>
      <c r="O32" s="13">
        <v>7.2</v>
      </c>
      <c r="P32" s="5">
        <f t="shared" si="57"/>
        <v>0</v>
      </c>
      <c r="Q32" s="18">
        <f t="shared" si="49"/>
        <v>7.2</v>
      </c>
      <c r="S32" s="27" t="s">
        <v>14</v>
      </c>
      <c r="T32" s="3">
        <v>2017</v>
      </c>
      <c r="U32" s="5">
        <v>3</v>
      </c>
      <c r="V32" s="13">
        <v>27.7</v>
      </c>
      <c r="W32" s="5">
        <v>4</v>
      </c>
      <c r="X32" s="13">
        <v>58.8</v>
      </c>
      <c r="Y32" s="5">
        <f t="shared" si="58"/>
        <v>7</v>
      </c>
      <c r="Z32" s="18">
        <f t="shared" si="50"/>
        <v>86.5</v>
      </c>
      <c r="AB32" s="27" t="s">
        <v>14</v>
      </c>
      <c r="AC32" s="3">
        <v>2017</v>
      </c>
      <c r="AD32" s="5">
        <v>0</v>
      </c>
      <c r="AE32" s="13">
        <v>0</v>
      </c>
      <c r="AF32" s="5">
        <v>0</v>
      </c>
      <c r="AG32" s="13">
        <v>0</v>
      </c>
      <c r="AH32" s="5">
        <f t="shared" si="59"/>
        <v>0</v>
      </c>
      <c r="AI32" s="18">
        <f t="shared" si="51"/>
        <v>0</v>
      </c>
      <c r="AK32" s="27" t="s">
        <v>14</v>
      </c>
      <c r="AL32" s="3">
        <v>2017</v>
      </c>
      <c r="AM32" s="5">
        <v>0</v>
      </c>
      <c r="AN32" s="13">
        <v>0</v>
      </c>
      <c r="AO32" s="5">
        <v>0</v>
      </c>
      <c r="AP32" s="13">
        <v>0</v>
      </c>
      <c r="AQ32" s="5">
        <f t="shared" si="60"/>
        <v>0</v>
      </c>
      <c r="AR32" s="18">
        <f t="shared" si="52"/>
        <v>0</v>
      </c>
      <c r="AT32" s="27" t="s">
        <v>14</v>
      </c>
      <c r="AU32" s="3">
        <v>2017</v>
      </c>
      <c r="AV32" s="5">
        <v>6</v>
      </c>
      <c r="AW32" s="13">
        <v>59.2</v>
      </c>
      <c r="AX32" s="5">
        <v>3</v>
      </c>
      <c r="AY32" s="13">
        <v>15.5</v>
      </c>
      <c r="AZ32" s="5">
        <f t="shared" si="61"/>
        <v>9</v>
      </c>
      <c r="BA32" s="18">
        <f t="shared" si="53"/>
        <v>74.7</v>
      </c>
      <c r="BC32" s="27" t="s">
        <v>14</v>
      </c>
      <c r="BD32" s="3">
        <v>2017</v>
      </c>
      <c r="BE32" s="5">
        <v>0</v>
      </c>
      <c r="BF32" s="13">
        <v>0</v>
      </c>
      <c r="BG32" s="5">
        <v>0</v>
      </c>
      <c r="BH32" s="13">
        <v>0</v>
      </c>
      <c r="BI32" s="5">
        <f t="shared" si="62"/>
        <v>0</v>
      </c>
      <c r="BJ32" s="18">
        <f t="shared" si="54"/>
        <v>0</v>
      </c>
      <c r="BL32" s="27" t="s">
        <v>14</v>
      </c>
      <c r="BM32" s="3">
        <v>2017</v>
      </c>
      <c r="BN32" s="5">
        <v>8</v>
      </c>
      <c r="BO32" s="13">
        <v>35.700000000000003</v>
      </c>
      <c r="BP32" s="5">
        <v>4</v>
      </c>
      <c r="BQ32" s="13">
        <v>39.4</v>
      </c>
      <c r="BR32" s="5">
        <f t="shared" si="63"/>
        <v>12</v>
      </c>
      <c r="BS32" s="18">
        <f t="shared" si="55"/>
        <v>75.099999999999994</v>
      </c>
    </row>
    <row r="33" spans="1:71" ht="12" customHeight="1" x14ac:dyDescent="0.3">
      <c r="A33" s="38" t="s">
        <v>18</v>
      </c>
      <c r="B33" s="39"/>
      <c r="C33" s="6">
        <f t="shared" ref="C33:H33" si="64">SUM(C25:C32)</f>
        <v>30</v>
      </c>
      <c r="D33" s="14">
        <f t="shared" si="64"/>
        <v>174.60000000000002</v>
      </c>
      <c r="E33" s="6">
        <f t="shared" si="64"/>
        <v>72</v>
      </c>
      <c r="F33" s="14">
        <f t="shared" si="64"/>
        <v>499.49999999999994</v>
      </c>
      <c r="G33" s="6">
        <f t="shared" si="64"/>
        <v>102</v>
      </c>
      <c r="H33" s="19">
        <f t="shared" si="64"/>
        <v>674.1</v>
      </c>
      <c r="J33" s="38" t="s">
        <v>18</v>
      </c>
      <c r="K33" s="39"/>
      <c r="L33" s="6">
        <f t="shared" ref="L33:Q33" si="65">SUM(L25:L32)</f>
        <v>12</v>
      </c>
      <c r="M33" s="14">
        <f t="shared" si="65"/>
        <v>86.3</v>
      </c>
      <c r="N33" s="6">
        <f t="shared" si="65"/>
        <v>30</v>
      </c>
      <c r="O33" s="14">
        <f t="shared" si="65"/>
        <v>426.09999999999997</v>
      </c>
      <c r="P33" s="6">
        <f t="shared" si="65"/>
        <v>42</v>
      </c>
      <c r="Q33" s="19">
        <f t="shared" si="65"/>
        <v>512.4</v>
      </c>
      <c r="S33" s="38" t="s">
        <v>18</v>
      </c>
      <c r="T33" s="39"/>
      <c r="U33" s="6">
        <f t="shared" ref="U33:Z33" si="66">SUM(U25:U32)</f>
        <v>36</v>
      </c>
      <c r="V33" s="14">
        <f t="shared" si="66"/>
        <v>2109.5</v>
      </c>
      <c r="W33" s="6">
        <f t="shared" si="66"/>
        <v>39</v>
      </c>
      <c r="X33" s="14">
        <f t="shared" si="66"/>
        <v>923.09999999999991</v>
      </c>
      <c r="Y33" s="6">
        <f t="shared" si="66"/>
        <v>75</v>
      </c>
      <c r="Z33" s="19">
        <f t="shared" si="66"/>
        <v>3032.6000000000004</v>
      </c>
      <c r="AB33" s="38" t="s">
        <v>18</v>
      </c>
      <c r="AC33" s="39"/>
      <c r="AD33" s="6">
        <f t="shared" ref="AD33:AI33" si="67">SUM(AD25:AD32)</f>
        <v>19</v>
      </c>
      <c r="AE33" s="14">
        <f t="shared" si="67"/>
        <v>90.7</v>
      </c>
      <c r="AF33" s="6">
        <f t="shared" si="67"/>
        <v>19</v>
      </c>
      <c r="AG33" s="14">
        <f t="shared" si="67"/>
        <v>91.699999999999989</v>
      </c>
      <c r="AH33" s="6">
        <f t="shared" si="67"/>
        <v>38</v>
      </c>
      <c r="AI33" s="19">
        <f t="shared" si="67"/>
        <v>182.4</v>
      </c>
      <c r="AK33" s="38" t="s">
        <v>18</v>
      </c>
      <c r="AL33" s="39"/>
      <c r="AM33" s="6">
        <f t="shared" ref="AM33:AR33" si="68">SUM(AM25:AM32)</f>
        <v>57</v>
      </c>
      <c r="AN33" s="14">
        <f t="shared" si="68"/>
        <v>214.1</v>
      </c>
      <c r="AO33" s="6">
        <f t="shared" si="68"/>
        <v>55</v>
      </c>
      <c r="AP33" s="14">
        <f t="shared" si="68"/>
        <v>287</v>
      </c>
      <c r="AQ33" s="6">
        <f t="shared" si="68"/>
        <v>112</v>
      </c>
      <c r="AR33" s="19">
        <f t="shared" si="68"/>
        <v>501.09999999999997</v>
      </c>
      <c r="AT33" s="38" t="s">
        <v>18</v>
      </c>
      <c r="AU33" s="39"/>
      <c r="AV33" s="6">
        <f t="shared" ref="AV33:BA33" si="69">SUM(AV25:AV32)</f>
        <v>72</v>
      </c>
      <c r="AW33" s="14">
        <f t="shared" si="69"/>
        <v>540.79999999999995</v>
      </c>
      <c r="AX33" s="6">
        <f t="shared" si="69"/>
        <v>52</v>
      </c>
      <c r="AY33" s="14">
        <f t="shared" si="69"/>
        <v>348.5</v>
      </c>
      <c r="AZ33" s="6">
        <f t="shared" si="69"/>
        <v>124</v>
      </c>
      <c r="BA33" s="19">
        <f t="shared" si="69"/>
        <v>889.30000000000007</v>
      </c>
      <c r="BC33" s="38" t="s">
        <v>18</v>
      </c>
      <c r="BD33" s="39"/>
      <c r="BE33" s="6">
        <f t="shared" ref="BE33:BJ33" si="70">SUM(BE25:BE32)</f>
        <v>45</v>
      </c>
      <c r="BF33" s="14">
        <f t="shared" si="70"/>
        <v>287.5</v>
      </c>
      <c r="BG33" s="6">
        <f t="shared" si="70"/>
        <v>32</v>
      </c>
      <c r="BH33" s="14">
        <f t="shared" si="70"/>
        <v>254.3</v>
      </c>
      <c r="BI33" s="6">
        <f t="shared" si="70"/>
        <v>77</v>
      </c>
      <c r="BJ33" s="19">
        <f t="shared" si="70"/>
        <v>541.79999999999995</v>
      </c>
      <c r="BL33" s="38" t="s">
        <v>18</v>
      </c>
      <c r="BM33" s="39"/>
      <c r="BN33" s="6">
        <f t="shared" ref="BN33:BS33" si="71">SUM(BN25:BN32)</f>
        <v>50</v>
      </c>
      <c r="BO33" s="14">
        <f t="shared" si="71"/>
        <v>355.5</v>
      </c>
      <c r="BP33" s="6">
        <f t="shared" si="71"/>
        <v>63</v>
      </c>
      <c r="BQ33" s="14">
        <f t="shared" si="71"/>
        <v>469.1</v>
      </c>
      <c r="BR33" s="6">
        <f t="shared" si="71"/>
        <v>113</v>
      </c>
      <c r="BS33" s="19">
        <f t="shared" si="71"/>
        <v>824.60000000000014</v>
      </c>
    </row>
    <row r="34" spans="1:71" ht="12" customHeight="1" x14ac:dyDescent="0.3">
      <c r="A34" s="28"/>
      <c r="B34" s="10"/>
      <c r="C34" s="10"/>
      <c r="D34" s="15"/>
      <c r="E34" s="10"/>
      <c r="F34" s="15"/>
      <c r="G34" s="10"/>
      <c r="H34" s="21"/>
      <c r="J34" s="28"/>
      <c r="K34" s="10"/>
      <c r="L34" s="10"/>
      <c r="M34" s="15"/>
      <c r="N34" s="10"/>
      <c r="O34" s="15"/>
      <c r="P34" s="10"/>
      <c r="Q34" s="21"/>
      <c r="S34" s="28"/>
      <c r="T34" s="10"/>
      <c r="U34" s="10"/>
      <c r="V34" s="15"/>
      <c r="W34" s="10"/>
      <c r="X34" s="15"/>
      <c r="Y34" s="10"/>
      <c r="Z34" s="21"/>
      <c r="AB34" s="28"/>
      <c r="AC34" s="10"/>
      <c r="AD34" s="10"/>
      <c r="AE34" s="15"/>
      <c r="AF34" s="10"/>
      <c r="AG34" s="15"/>
      <c r="AH34" s="10"/>
      <c r="AI34" s="21"/>
      <c r="AK34" s="28"/>
      <c r="AL34" s="10"/>
      <c r="AM34" s="10"/>
      <c r="AN34" s="15"/>
      <c r="AO34" s="10"/>
      <c r="AP34" s="15"/>
      <c r="AQ34" s="10"/>
      <c r="AR34" s="21"/>
      <c r="AT34" s="28"/>
      <c r="AU34" s="10"/>
      <c r="AV34" s="10"/>
      <c r="AW34" s="15"/>
      <c r="AX34" s="10"/>
      <c r="AY34" s="15"/>
      <c r="AZ34" s="10"/>
      <c r="BA34" s="21"/>
      <c r="BC34" s="28"/>
      <c r="BD34" s="10"/>
      <c r="BE34" s="10"/>
      <c r="BF34" s="15"/>
      <c r="BG34" s="10"/>
      <c r="BH34" s="15"/>
      <c r="BI34" s="10"/>
      <c r="BJ34" s="21"/>
      <c r="BL34" s="28"/>
      <c r="BM34" s="10"/>
      <c r="BN34" s="10"/>
      <c r="BO34" s="15"/>
      <c r="BP34" s="10"/>
      <c r="BQ34" s="15"/>
      <c r="BR34" s="10"/>
      <c r="BS34" s="21"/>
    </row>
    <row r="35" spans="1:71" ht="12" customHeight="1" x14ac:dyDescent="0.3">
      <c r="A35" s="40" t="s">
        <v>0</v>
      </c>
      <c r="B35" s="41"/>
      <c r="C35" s="9" t="s">
        <v>1</v>
      </c>
      <c r="D35" s="11" t="s">
        <v>2</v>
      </c>
      <c r="E35" s="9" t="s">
        <v>3</v>
      </c>
      <c r="F35" s="11" t="s">
        <v>4</v>
      </c>
      <c r="G35" s="9" t="s">
        <v>5</v>
      </c>
      <c r="H35" s="20" t="s">
        <v>6</v>
      </c>
      <c r="J35" s="40" t="s">
        <v>0</v>
      </c>
      <c r="K35" s="41"/>
      <c r="L35" s="9" t="s">
        <v>1</v>
      </c>
      <c r="M35" s="11" t="s">
        <v>2</v>
      </c>
      <c r="N35" s="9" t="s">
        <v>3</v>
      </c>
      <c r="O35" s="11" t="s">
        <v>4</v>
      </c>
      <c r="P35" s="9" t="s">
        <v>5</v>
      </c>
      <c r="Q35" s="20" t="s">
        <v>6</v>
      </c>
      <c r="S35" s="40" t="s">
        <v>0</v>
      </c>
      <c r="T35" s="41"/>
      <c r="U35" s="9" t="s">
        <v>1</v>
      </c>
      <c r="V35" s="11" t="s">
        <v>2</v>
      </c>
      <c r="W35" s="9" t="s">
        <v>3</v>
      </c>
      <c r="X35" s="11" t="s">
        <v>4</v>
      </c>
      <c r="Y35" s="9" t="s">
        <v>5</v>
      </c>
      <c r="Z35" s="20" t="s">
        <v>6</v>
      </c>
      <c r="AB35" s="40" t="s">
        <v>0</v>
      </c>
      <c r="AC35" s="41"/>
      <c r="AD35" s="9" t="s">
        <v>1</v>
      </c>
      <c r="AE35" s="11" t="s">
        <v>2</v>
      </c>
      <c r="AF35" s="9" t="s">
        <v>3</v>
      </c>
      <c r="AG35" s="11" t="s">
        <v>4</v>
      </c>
      <c r="AH35" s="9" t="s">
        <v>5</v>
      </c>
      <c r="AI35" s="20" t="s">
        <v>6</v>
      </c>
      <c r="AK35" s="40" t="s">
        <v>0</v>
      </c>
      <c r="AL35" s="41"/>
      <c r="AM35" s="9" t="s">
        <v>1</v>
      </c>
      <c r="AN35" s="11" t="s">
        <v>2</v>
      </c>
      <c r="AO35" s="9" t="s">
        <v>3</v>
      </c>
      <c r="AP35" s="11" t="s">
        <v>4</v>
      </c>
      <c r="AQ35" s="9" t="s">
        <v>5</v>
      </c>
      <c r="AR35" s="20" t="s">
        <v>6</v>
      </c>
      <c r="AT35" s="40" t="s">
        <v>0</v>
      </c>
      <c r="AU35" s="41"/>
      <c r="AV35" s="9" t="s">
        <v>1</v>
      </c>
      <c r="AW35" s="11" t="s">
        <v>2</v>
      </c>
      <c r="AX35" s="9" t="s">
        <v>3</v>
      </c>
      <c r="AY35" s="11" t="s">
        <v>4</v>
      </c>
      <c r="AZ35" s="9" t="s">
        <v>5</v>
      </c>
      <c r="BA35" s="20" t="s">
        <v>6</v>
      </c>
      <c r="BC35" s="40" t="s">
        <v>0</v>
      </c>
      <c r="BD35" s="41"/>
      <c r="BE35" s="9" t="s">
        <v>1</v>
      </c>
      <c r="BF35" s="11" t="s">
        <v>2</v>
      </c>
      <c r="BG35" s="9" t="s">
        <v>3</v>
      </c>
      <c r="BH35" s="11" t="s">
        <v>4</v>
      </c>
      <c r="BI35" s="9" t="s">
        <v>5</v>
      </c>
      <c r="BJ35" s="20" t="s">
        <v>6</v>
      </c>
      <c r="BL35" s="40" t="s">
        <v>0</v>
      </c>
      <c r="BM35" s="41"/>
      <c r="BN35" s="9" t="s">
        <v>1</v>
      </c>
      <c r="BO35" s="11" t="s">
        <v>2</v>
      </c>
      <c r="BP35" s="9" t="s">
        <v>3</v>
      </c>
      <c r="BQ35" s="11" t="s">
        <v>4</v>
      </c>
      <c r="BR35" s="9" t="s">
        <v>5</v>
      </c>
      <c r="BS35" s="20" t="s">
        <v>6</v>
      </c>
    </row>
    <row r="36" spans="1:71" ht="12" customHeight="1" x14ac:dyDescent="0.3">
      <c r="A36" s="26" t="s">
        <v>7</v>
      </c>
      <c r="B36" s="2">
        <v>2017</v>
      </c>
      <c r="C36" s="4">
        <v>0</v>
      </c>
      <c r="D36" s="12">
        <v>0</v>
      </c>
      <c r="E36" s="4">
        <v>1</v>
      </c>
      <c r="F36" s="12">
        <v>99</v>
      </c>
      <c r="G36" s="4">
        <f>C36+E36</f>
        <v>1</v>
      </c>
      <c r="H36" s="18">
        <f>D36+F36</f>
        <v>99</v>
      </c>
      <c r="J36" s="26" t="s">
        <v>7</v>
      </c>
      <c r="K36" s="2">
        <v>2017</v>
      </c>
      <c r="L36" s="4">
        <v>0</v>
      </c>
      <c r="M36" s="12">
        <v>0</v>
      </c>
      <c r="N36" s="4">
        <v>0</v>
      </c>
      <c r="O36" s="12">
        <v>0</v>
      </c>
      <c r="P36" s="4">
        <f>L36+N36</f>
        <v>0</v>
      </c>
      <c r="Q36" s="18">
        <f>M36+O36</f>
        <v>0</v>
      </c>
      <c r="S36" s="26" t="s">
        <v>7</v>
      </c>
      <c r="T36" s="2">
        <v>2017</v>
      </c>
      <c r="U36" s="4">
        <v>0</v>
      </c>
      <c r="V36" s="12">
        <v>0</v>
      </c>
      <c r="W36" s="4">
        <v>0</v>
      </c>
      <c r="X36" s="12">
        <v>0</v>
      </c>
      <c r="Y36" s="4">
        <f>U36+W36</f>
        <v>0</v>
      </c>
      <c r="Z36" s="18">
        <f>V36+X36</f>
        <v>0</v>
      </c>
      <c r="AB36" s="26" t="s">
        <v>7</v>
      </c>
      <c r="AC36" s="2">
        <v>2017</v>
      </c>
      <c r="AD36" s="4">
        <v>0</v>
      </c>
      <c r="AE36" s="12">
        <v>0</v>
      </c>
      <c r="AF36" s="4">
        <v>1</v>
      </c>
      <c r="AG36" s="12">
        <v>0.3</v>
      </c>
      <c r="AH36" s="4">
        <f>AD36+AF36</f>
        <v>1</v>
      </c>
      <c r="AI36" s="18">
        <f>AE36+AG36</f>
        <v>0.3</v>
      </c>
      <c r="AK36" s="26" t="s">
        <v>7</v>
      </c>
      <c r="AL36" s="2">
        <v>2017</v>
      </c>
      <c r="AM36" s="4">
        <v>0</v>
      </c>
      <c r="AN36" s="12">
        <v>0</v>
      </c>
      <c r="AO36" s="4">
        <v>0</v>
      </c>
      <c r="AP36" s="12">
        <v>0</v>
      </c>
      <c r="AQ36" s="4">
        <f>AM36+AO36</f>
        <v>0</v>
      </c>
      <c r="AR36" s="18">
        <f>AN36+AP36</f>
        <v>0</v>
      </c>
      <c r="AT36" s="26" t="s">
        <v>7</v>
      </c>
      <c r="AU36" s="2">
        <v>2017</v>
      </c>
      <c r="AV36" s="4">
        <v>0</v>
      </c>
      <c r="AW36" s="12">
        <v>0</v>
      </c>
      <c r="AX36" s="4">
        <v>0</v>
      </c>
      <c r="AY36" s="12">
        <v>0</v>
      </c>
      <c r="AZ36" s="4">
        <f>AV36+AX36</f>
        <v>0</v>
      </c>
      <c r="BA36" s="18">
        <f>AW36+AY36</f>
        <v>0</v>
      </c>
      <c r="BC36" s="26" t="s">
        <v>7</v>
      </c>
      <c r="BD36" s="2">
        <v>2017</v>
      </c>
      <c r="BE36" s="4">
        <v>0</v>
      </c>
      <c r="BF36" s="12">
        <v>0</v>
      </c>
      <c r="BG36" s="4">
        <v>0</v>
      </c>
      <c r="BH36" s="12">
        <v>0</v>
      </c>
      <c r="BI36" s="4">
        <f>BE36+BG36</f>
        <v>0</v>
      </c>
      <c r="BJ36" s="18">
        <f>BF36+BH36</f>
        <v>0</v>
      </c>
      <c r="BL36" s="26" t="s">
        <v>7</v>
      </c>
      <c r="BM36" s="2">
        <v>2017</v>
      </c>
      <c r="BN36" s="4">
        <v>0</v>
      </c>
      <c r="BO36" s="12">
        <v>0</v>
      </c>
      <c r="BP36" s="4">
        <v>0</v>
      </c>
      <c r="BQ36" s="12">
        <v>0</v>
      </c>
      <c r="BR36" s="4">
        <f>BN36+BP36</f>
        <v>0</v>
      </c>
      <c r="BS36" s="18">
        <f>BO36+BQ36</f>
        <v>0</v>
      </c>
    </row>
    <row r="37" spans="1:71" ht="12" customHeight="1" x14ac:dyDescent="0.3">
      <c r="A37" s="27" t="s">
        <v>8</v>
      </c>
      <c r="B37" s="3">
        <v>2017</v>
      </c>
      <c r="C37" s="5">
        <v>0</v>
      </c>
      <c r="D37" s="13">
        <v>0</v>
      </c>
      <c r="E37" s="5">
        <v>3</v>
      </c>
      <c r="F37" s="13">
        <v>6.3</v>
      </c>
      <c r="G37" s="4">
        <f>C37+E37</f>
        <v>3</v>
      </c>
      <c r="H37" s="18">
        <f t="shared" ref="H37:H43" si="72">D37+F37</f>
        <v>6.3</v>
      </c>
      <c r="J37" s="27" t="s">
        <v>8</v>
      </c>
      <c r="K37" s="3">
        <v>2017</v>
      </c>
      <c r="L37" s="5">
        <v>0</v>
      </c>
      <c r="M37" s="13">
        <v>0</v>
      </c>
      <c r="N37" s="5">
        <v>2</v>
      </c>
      <c r="O37" s="13">
        <v>20</v>
      </c>
      <c r="P37" s="4">
        <f>L37+N37</f>
        <v>2</v>
      </c>
      <c r="Q37" s="18">
        <f t="shared" ref="Q37:Q43" si="73">M37+O37</f>
        <v>20</v>
      </c>
      <c r="S37" s="27" t="s">
        <v>8</v>
      </c>
      <c r="T37" s="3">
        <v>2017</v>
      </c>
      <c r="U37" s="5">
        <v>0</v>
      </c>
      <c r="V37" s="13">
        <v>0</v>
      </c>
      <c r="W37" s="5">
        <v>2</v>
      </c>
      <c r="X37" s="13">
        <v>56.3</v>
      </c>
      <c r="Y37" s="4">
        <f>U37+W37</f>
        <v>2</v>
      </c>
      <c r="Z37" s="18">
        <f t="shared" ref="Z37:Z43" si="74">V37+X37</f>
        <v>56.3</v>
      </c>
      <c r="AB37" s="27" t="s">
        <v>8</v>
      </c>
      <c r="AC37" s="3">
        <v>2017</v>
      </c>
      <c r="AD37" s="5">
        <v>0</v>
      </c>
      <c r="AE37" s="13">
        <v>0</v>
      </c>
      <c r="AF37" s="5">
        <v>0</v>
      </c>
      <c r="AG37" s="13">
        <v>0</v>
      </c>
      <c r="AH37" s="4">
        <f>AD37+AF37</f>
        <v>0</v>
      </c>
      <c r="AI37" s="18">
        <f t="shared" ref="AI37:AI43" si="75">AE37+AG37</f>
        <v>0</v>
      </c>
      <c r="AK37" s="27" t="s">
        <v>8</v>
      </c>
      <c r="AL37" s="3">
        <v>2017</v>
      </c>
      <c r="AM37" s="5">
        <v>0</v>
      </c>
      <c r="AN37" s="13">
        <v>0</v>
      </c>
      <c r="AO37" s="5">
        <v>1</v>
      </c>
      <c r="AP37" s="13">
        <v>1.3</v>
      </c>
      <c r="AQ37" s="4">
        <f>AM37+AO37</f>
        <v>1</v>
      </c>
      <c r="AR37" s="18">
        <f t="shared" ref="AR37:AR43" si="76">AN37+AP37</f>
        <v>1.3</v>
      </c>
      <c r="AT37" s="27" t="s">
        <v>8</v>
      </c>
      <c r="AU37" s="3">
        <v>2017</v>
      </c>
      <c r="AV37" s="5">
        <v>4</v>
      </c>
      <c r="AW37" s="13">
        <v>34.6</v>
      </c>
      <c r="AX37" s="5">
        <v>4</v>
      </c>
      <c r="AY37" s="13">
        <v>27.9</v>
      </c>
      <c r="AZ37" s="4">
        <f>AV37+AX37</f>
        <v>8</v>
      </c>
      <c r="BA37" s="18">
        <f t="shared" ref="BA37:BA43" si="77">AW37+AY37</f>
        <v>62.5</v>
      </c>
      <c r="BC37" s="27" t="s">
        <v>8</v>
      </c>
      <c r="BD37" s="3">
        <v>2017</v>
      </c>
      <c r="BE37" s="5">
        <v>3</v>
      </c>
      <c r="BF37" s="13">
        <v>13.8</v>
      </c>
      <c r="BG37" s="5">
        <v>1</v>
      </c>
      <c r="BH37" s="13">
        <v>12.2</v>
      </c>
      <c r="BI37" s="4">
        <f>BE37+BG37</f>
        <v>4</v>
      </c>
      <c r="BJ37" s="18">
        <f t="shared" ref="BJ37:BJ43" si="78">BF37+BH37</f>
        <v>26</v>
      </c>
      <c r="BL37" s="27" t="s">
        <v>8</v>
      </c>
      <c r="BM37" s="3">
        <v>2017</v>
      </c>
      <c r="BN37" s="5">
        <v>5</v>
      </c>
      <c r="BO37" s="13">
        <v>42.5</v>
      </c>
      <c r="BP37" s="5">
        <v>3</v>
      </c>
      <c r="BQ37" s="13">
        <v>6.4</v>
      </c>
      <c r="BR37" s="4">
        <f>BN37+BP37</f>
        <v>8</v>
      </c>
      <c r="BS37" s="18">
        <f t="shared" ref="BS37:BS43" si="79">BO37+BQ37</f>
        <v>48.9</v>
      </c>
    </row>
    <row r="38" spans="1:71" ht="12" customHeight="1" x14ac:dyDescent="0.3">
      <c r="A38" s="27" t="s">
        <v>9</v>
      </c>
      <c r="B38" s="3">
        <v>2017</v>
      </c>
      <c r="C38" s="5">
        <v>1</v>
      </c>
      <c r="D38" s="13">
        <v>1.8</v>
      </c>
      <c r="E38" s="5">
        <v>20</v>
      </c>
      <c r="F38" s="13">
        <v>89.5</v>
      </c>
      <c r="G38" s="5">
        <f>C38+E38</f>
        <v>21</v>
      </c>
      <c r="H38" s="18">
        <f t="shared" si="72"/>
        <v>91.3</v>
      </c>
      <c r="J38" s="27" t="s">
        <v>9</v>
      </c>
      <c r="K38" s="3">
        <v>2017</v>
      </c>
      <c r="L38" s="5">
        <v>0</v>
      </c>
      <c r="M38" s="13">
        <v>0</v>
      </c>
      <c r="N38" s="5">
        <v>6</v>
      </c>
      <c r="O38" s="13">
        <v>46.2</v>
      </c>
      <c r="P38" s="5">
        <f>L38+N38</f>
        <v>6</v>
      </c>
      <c r="Q38" s="18">
        <f t="shared" si="73"/>
        <v>46.2</v>
      </c>
      <c r="S38" s="27" t="s">
        <v>9</v>
      </c>
      <c r="T38" s="3">
        <v>2017</v>
      </c>
      <c r="U38" s="5">
        <v>10</v>
      </c>
      <c r="V38" s="13">
        <v>486.8</v>
      </c>
      <c r="W38" s="5">
        <v>5</v>
      </c>
      <c r="X38" s="13">
        <v>82.6</v>
      </c>
      <c r="Y38" s="5">
        <f>U38+W38</f>
        <v>15</v>
      </c>
      <c r="Z38" s="18">
        <f t="shared" si="74"/>
        <v>569.4</v>
      </c>
      <c r="AB38" s="27" t="s">
        <v>9</v>
      </c>
      <c r="AC38" s="3">
        <v>2017</v>
      </c>
      <c r="AD38" s="5">
        <v>0</v>
      </c>
      <c r="AE38" s="13">
        <v>0</v>
      </c>
      <c r="AF38" s="5">
        <v>0</v>
      </c>
      <c r="AG38" s="13">
        <v>0</v>
      </c>
      <c r="AH38" s="5">
        <f>AD38+AF38</f>
        <v>0</v>
      </c>
      <c r="AI38" s="18">
        <f t="shared" si="75"/>
        <v>0</v>
      </c>
      <c r="AK38" s="27" t="s">
        <v>9</v>
      </c>
      <c r="AL38" s="3">
        <v>2017</v>
      </c>
      <c r="AM38" s="5">
        <v>5</v>
      </c>
      <c r="AN38" s="13">
        <v>13.7</v>
      </c>
      <c r="AO38" s="5">
        <v>5</v>
      </c>
      <c r="AP38" s="13">
        <v>15.5</v>
      </c>
      <c r="AQ38" s="5">
        <f>AM38+AO38</f>
        <v>10</v>
      </c>
      <c r="AR38" s="18">
        <f t="shared" si="76"/>
        <v>29.2</v>
      </c>
      <c r="AT38" s="27" t="s">
        <v>9</v>
      </c>
      <c r="AU38" s="3">
        <v>2017</v>
      </c>
      <c r="AV38" s="5">
        <v>3</v>
      </c>
      <c r="AW38" s="13">
        <v>62.1</v>
      </c>
      <c r="AX38" s="5">
        <v>3</v>
      </c>
      <c r="AY38" s="13">
        <v>25.5</v>
      </c>
      <c r="AZ38" s="5">
        <f>AV38+AX38</f>
        <v>6</v>
      </c>
      <c r="BA38" s="18">
        <f t="shared" si="77"/>
        <v>87.6</v>
      </c>
      <c r="BC38" s="27" t="s">
        <v>9</v>
      </c>
      <c r="BD38" s="3">
        <v>2017</v>
      </c>
      <c r="BE38" s="5">
        <v>2</v>
      </c>
      <c r="BF38" s="13">
        <v>24.3</v>
      </c>
      <c r="BG38" s="5">
        <v>0</v>
      </c>
      <c r="BH38" s="13">
        <v>0</v>
      </c>
      <c r="BI38" s="5">
        <f>BE38+BG38</f>
        <v>2</v>
      </c>
      <c r="BJ38" s="18">
        <f t="shared" si="78"/>
        <v>24.3</v>
      </c>
      <c r="BL38" s="27" t="s">
        <v>9</v>
      </c>
      <c r="BM38" s="3">
        <v>2017</v>
      </c>
      <c r="BN38" s="5">
        <v>6</v>
      </c>
      <c r="BO38" s="13">
        <v>45.7</v>
      </c>
      <c r="BP38" s="5">
        <v>3</v>
      </c>
      <c r="BQ38" s="13">
        <v>21.8</v>
      </c>
      <c r="BR38" s="5">
        <f>BN38+BP38</f>
        <v>9</v>
      </c>
      <c r="BS38" s="18">
        <f t="shared" si="79"/>
        <v>67.5</v>
      </c>
    </row>
    <row r="39" spans="1:71" ht="12" customHeight="1" x14ac:dyDescent="0.3">
      <c r="A39" s="27" t="s">
        <v>10</v>
      </c>
      <c r="B39" s="3">
        <v>2018</v>
      </c>
      <c r="C39" s="5">
        <v>0</v>
      </c>
      <c r="D39" s="13">
        <v>0</v>
      </c>
      <c r="E39" s="5">
        <v>15</v>
      </c>
      <c r="F39" s="13">
        <v>43.8</v>
      </c>
      <c r="G39" s="5">
        <f t="shared" ref="G39:G43" si="80">C39+E39</f>
        <v>15</v>
      </c>
      <c r="H39" s="18">
        <f t="shared" si="72"/>
        <v>43.8</v>
      </c>
      <c r="J39" s="27" t="s">
        <v>10</v>
      </c>
      <c r="K39" s="3">
        <v>2018</v>
      </c>
      <c r="L39" s="5">
        <v>1</v>
      </c>
      <c r="M39" s="13">
        <v>13.7</v>
      </c>
      <c r="N39" s="5">
        <v>2</v>
      </c>
      <c r="O39" s="13">
        <v>38.700000000000003</v>
      </c>
      <c r="P39" s="5">
        <f t="shared" ref="P39:P43" si="81">L39+N39</f>
        <v>3</v>
      </c>
      <c r="Q39" s="18">
        <f t="shared" si="73"/>
        <v>52.400000000000006</v>
      </c>
      <c r="S39" s="27" t="s">
        <v>10</v>
      </c>
      <c r="T39" s="3">
        <v>2018</v>
      </c>
      <c r="U39" s="5">
        <v>9</v>
      </c>
      <c r="V39" s="13">
        <v>504</v>
      </c>
      <c r="W39" s="5">
        <v>4</v>
      </c>
      <c r="X39" s="13">
        <v>94.6</v>
      </c>
      <c r="Y39" s="5">
        <f t="shared" ref="Y39:Y43" si="82">U39+W39</f>
        <v>13</v>
      </c>
      <c r="Z39" s="18">
        <f t="shared" si="74"/>
        <v>598.6</v>
      </c>
      <c r="AB39" s="27" t="s">
        <v>10</v>
      </c>
      <c r="AC39" s="3">
        <v>2018</v>
      </c>
      <c r="AD39" s="5">
        <v>0</v>
      </c>
      <c r="AE39" s="13">
        <v>0</v>
      </c>
      <c r="AF39" s="5">
        <v>0</v>
      </c>
      <c r="AG39" s="13">
        <v>0</v>
      </c>
      <c r="AH39" s="5">
        <f t="shared" ref="AH39:AH43" si="83">AD39+AF39</f>
        <v>0</v>
      </c>
      <c r="AI39" s="18">
        <f t="shared" si="75"/>
        <v>0</v>
      </c>
      <c r="AK39" s="27" t="s">
        <v>10</v>
      </c>
      <c r="AL39" s="3">
        <v>2018</v>
      </c>
      <c r="AM39" s="5">
        <v>9</v>
      </c>
      <c r="AN39" s="13">
        <v>26.5</v>
      </c>
      <c r="AO39" s="5">
        <v>7</v>
      </c>
      <c r="AP39" s="13">
        <v>54.6</v>
      </c>
      <c r="AQ39" s="5">
        <f t="shared" ref="AQ39:AQ43" si="84">AM39+AO39</f>
        <v>16</v>
      </c>
      <c r="AR39" s="18">
        <f t="shared" si="76"/>
        <v>81.099999999999994</v>
      </c>
      <c r="AT39" s="27" t="s">
        <v>10</v>
      </c>
      <c r="AU39" s="3">
        <v>2018</v>
      </c>
      <c r="AV39" s="5">
        <v>6</v>
      </c>
      <c r="AW39" s="13">
        <v>18.399999999999999</v>
      </c>
      <c r="AX39" s="5">
        <v>2</v>
      </c>
      <c r="AY39" s="13">
        <v>45.7</v>
      </c>
      <c r="AZ39" s="5">
        <f t="shared" ref="AZ39:AZ43" si="85">AV39+AX39</f>
        <v>8</v>
      </c>
      <c r="BA39" s="18">
        <f t="shared" si="77"/>
        <v>64.099999999999994</v>
      </c>
      <c r="BC39" s="27" t="s">
        <v>10</v>
      </c>
      <c r="BD39" s="3">
        <v>2018</v>
      </c>
      <c r="BE39" s="5">
        <v>3</v>
      </c>
      <c r="BF39" s="13">
        <v>19.5</v>
      </c>
      <c r="BG39" s="5">
        <v>1</v>
      </c>
      <c r="BH39" s="13">
        <v>17.7</v>
      </c>
      <c r="BI39" s="5">
        <f t="shared" ref="BI39:BI43" si="86">BE39+BG39</f>
        <v>4</v>
      </c>
      <c r="BJ39" s="18">
        <f t="shared" si="78"/>
        <v>37.200000000000003</v>
      </c>
      <c r="BL39" s="27" t="s">
        <v>10</v>
      </c>
      <c r="BM39" s="3">
        <v>2018</v>
      </c>
      <c r="BN39" s="5">
        <v>7</v>
      </c>
      <c r="BO39" s="13">
        <v>52.7</v>
      </c>
      <c r="BP39" s="5">
        <v>8</v>
      </c>
      <c r="BQ39" s="13">
        <v>37.5</v>
      </c>
      <c r="BR39" s="5">
        <f t="shared" ref="BR39:BR43" si="87">BN39+BP39</f>
        <v>15</v>
      </c>
      <c r="BS39" s="18">
        <f t="shared" si="79"/>
        <v>90.2</v>
      </c>
    </row>
    <row r="40" spans="1:71" ht="12" customHeight="1" x14ac:dyDescent="0.3">
      <c r="A40" s="27" t="s">
        <v>11</v>
      </c>
      <c r="B40" s="3">
        <v>2018</v>
      </c>
      <c r="C40" s="5"/>
      <c r="D40" s="13"/>
      <c r="E40" s="5"/>
      <c r="F40" s="13"/>
      <c r="G40" s="5">
        <f t="shared" si="80"/>
        <v>0</v>
      </c>
      <c r="H40" s="18">
        <f t="shared" si="72"/>
        <v>0</v>
      </c>
      <c r="J40" s="27" t="s">
        <v>11</v>
      </c>
      <c r="K40" s="3">
        <v>2018</v>
      </c>
      <c r="L40" s="5"/>
      <c r="M40" s="13"/>
      <c r="N40" s="5"/>
      <c r="O40" s="13"/>
      <c r="P40" s="5">
        <f t="shared" si="81"/>
        <v>0</v>
      </c>
      <c r="Q40" s="18">
        <f t="shared" si="73"/>
        <v>0</v>
      </c>
      <c r="S40" s="27" t="s">
        <v>11</v>
      </c>
      <c r="T40" s="3">
        <v>2018</v>
      </c>
      <c r="U40" s="5"/>
      <c r="V40" s="13"/>
      <c r="W40" s="5"/>
      <c r="X40" s="13"/>
      <c r="Y40" s="5">
        <f t="shared" si="82"/>
        <v>0</v>
      </c>
      <c r="Z40" s="18">
        <f t="shared" si="74"/>
        <v>0</v>
      </c>
      <c r="AB40" s="27" t="s">
        <v>11</v>
      </c>
      <c r="AC40" s="3">
        <v>2018</v>
      </c>
      <c r="AD40" s="5"/>
      <c r="AE40" s="13"/>
      <c r="AF40" s="5"/>
      <c r="AG40" s="13"/>
      <c r="AH40" s="5">
        <f t="shared" si="83"/>
        <v>0</v>
      </c>
      <c r="AI40" s="18">
        <f t="shared" si="75"/>
        <v>0</v>
      </c>
      <c r="AK40" s="27" t="s">
        <v>11</v>
      </c>
      <c r="AL40" s="3">
        <v>2018</v>
      </c>
      <c r="AM40" s="5"/>
      <c r="AN40" s="13"/>
      <c r="AO40" s="5"/>
      <c r="AP40" s="13"/>
      <c r="AQ40" s="5">
        <f t="shared" si="84"/>
        <v>0</v>
      </c>
      <c r="AR40" s="18">
        <f t="shared" si="76"/>
        <v>0</v>
      </c>
      <c r="AT40" s="27" t="s">
        <v>11</v>
      </c>
      <c r="AU40" s="3">
        <v>2018</v>
      </c>
      <c r="AV40" s="5"/>
      <c r="AW40" s="13"/>
      <c r="AX40" s="5"/>
      <c r="AY40" s="13"/>
      <c r="AZ40" s="5">
        <f t="shared" si="85"/>
        <v>0</v>
      </c>
      <c r="BA40" s="18">
        <f t="shared" si="77"/>
        <v>0</v>
      </c>
      <c r="BC40" s="27" t="s">
        <v>11</v>
      </c>
      <c r="BD40" s="3">
        <v>2018</v>
      </c>
      <c r="BE40" s="5"/>
      <c r="BF40" s="13"/>
      <c r="BG40" s="5"/>
      <c r="BH40" s="13"/>
      <c r="BI40" s="5">
        <f t="shared" si="86"/>
        <v>0</v>
      </c>
      <c r="BJ40" s="18">
        <f t="shared" si="78"/>
        <v>0</v>
      </c>
      <c r="BL40" s="27" t="s">
        <v>11</v>
      </c>
      <c r="BM40" s="3">
        <v>2018</v>
      </c>
      <c r="BN40" s="5"/>
      <c r="BO40" s="13"/>
      <c r="BP40" s="5"/>
      <c r="BQ40" s="13"/>
      <c r="BR40" s="5">
        <f t="shared" si="87"/>
        <v>0</v>
      </c>
      <c r="BS40" s="18">
        <f t="shared" si="79"/>
        <v>0</v>
      </c>
    </row>
    <row r="41" spans="1:71" ht="12" customHeight="1" x14ac:dyDescent="0.3">
      <c r="A41" s="27" t="s">
        <v>12</v>
      </c>
      <c r="B41" s="3">
        <v>2018</v>
      </c>
      <c r="C41" s="5"/>
      <c r="D41" s="13"/>
      <c r="E41" s="5"/>
      <c r="F41" s="13"/>
      <c r="G41" s="5">
        <f t="shared" si="80"/>
        <v>0</v>
      </c>
      <c r="H41" s="18">
        <f t="shared" si="72"/>
        <v>0</v>
      </c>
      <c r="J41" s="27" t="s">
        <v>12</v>
      </c>
      <c r="K41" s="3">
        <v>2018</v>
      </c>
      <c r="L41" s="5"/>
      <c r="M41" s="13"/>
      <c r="N41" s="5"/>
      <c r="O41" s="13"/>
      <c r="P41" s="5">
        <f t="shared" si="81"/>
        <v>0</v>
      </c>
      <c r="Q41" s="18">
        <f t="shared" si="73"/>
        <v>0</v>
      </c>
      <c r="S41" s="27" t="s">
        <v>12</v>
      </c>
      <c r="T41" s="3">
        <v>2018</v>
      </c>
      <c r="U41" s="5"/>
      <c r="V41" s="13"/>
      <c r="W41" s="5"/>
      <c r="X41" s="13"/>
      <c r="Y41" s="5">
        <f t="shared" si="82"/>
        <v>0</v>
      </c>
      <c r="Z41" s="18">
        <f t="shared" si="74"/>
        <v>0</v>
      </c>
      <c r="AB41" s="27" t="s">
        <v>12</v>
      </c>
      <c r="AC41" s="3">
        <v>2018</v>
      </c>
      <c r="AD41" s="5"/>
      <c r="AE41" s="13"/>
      <c r="AF41" s="5"/>
      <c r="AG41" s="13"/>
      <c r="AH41" s="5">
        <f t="shared" si="83"/>
        <v>0</v>
      </c>
      <c r="AI41" s="18">
        <f t="shared" si="75"/>
        <v>0</v>
      </c>
      <c r="AK41" s="27" t="s">
        <v>12</v>
      </c>
      <c r="AL41" s="3">
        <v>2018</v>
      </c>
      <c r="AM41" s="5"/>
      <c r="AN41" s="13"/>
      <c r="AO41" s="5"/>
      <c r="AP41" s="13"/>
      <c r="AQ41" s="5">
        <f t="shared" si="84"/>
        <v>0</v>
      </c>
      <c r="AR41" s="18">
        <f t="shared" si="76"/>
        <v>0</v>
      </c>
      <c r="AT41" s="27" t="s">
        <v>12</v>
      </c>
      <c r="AU41" s="3">
        <v>2018</v>
      </c>
      <c r="AV41" s="5"/>
      <c r="AW41" s="13"/>
      <c r="AX41" s="5"/>
      <c r="AY41" s="13"/>
      <c r="AZ41" s="5">
        <f t="shared" si="85"/>
        <v>0</v>
      </c>
      <c r="BA41" s="18">
        <f t="shared" si="77"/>
        <v>0</v>
      </c>
      <c r="BC41" s="27" t="s">
        <v>12</v>
      </c>
      <c r="BD41" s="3">
        <v>2018</v>
      </c>
      <c r="BE41" s="5"/>
      <c r="BF41" s="13"/>
      <c r="BG41" s="5"/>
      <c r="BH41" s="13"/>
      <c r="BI41" s="5">
        <f t="shared" si="86"/>
        <v>0</v>
      </c>
      <c r="BJ41" s="18">
        <f t="shared" si="78"/>
        <v>0</v>
      </c>
      <c r="BL41" s="27" t="s">
        <v>12</v>
      </c>
      <c r="BM41" s="3">
        <v>2018</v>
      </c>
      <c r="BN41" s="5"/>
      <c r="BO41" s="13"/>
      <c r="BP41" s="5"/>
      <c r="BQ41" s="13"/>
      <c r="BR41" s="5">
        <f t="shared" si="87"/>
        <v>0</v>
      </c>
      <c r="BS41" s="18">
        <f t="shared" si="79"/>
        <v>0</v>
      </c>
    </row>
    <row r="42" spans="1:71" ht="12" customHeight="1" x14ac:dyDescent="0.3">
      <c r="A42" s="27" t="s">
        <v>13</v>
      </c>
      <c r="B42" s="3">
        <v>2018</v>
      </c>
      <c r="C42" s="5"/>
      <c r="D42" s="13"/>
      <c r="E42" s="5"/>
      <c r="F42" s="13"/>
      <c r="G42" s="5">
        <f t="shared" si="80"/>
        <v>0</v>
      </c>
      <c r="H42" s="18">
        <f t="shared" si="72"/>
        <v>0</v>
      </c>
      <c r="J42" s="27" t="s">
        <v>13</v>
      </c>
      <c r="K42" s="3">
        <v>2018</v>
      </c>
      <c r="L42" s="5"/>
      <c r="M42" s="13"/>
      <c r="N42" s="5"/>
      <c r="O42" s="13"/>
      <c r="P42" s="5">
        <f t="shared" si="81"/>
        <v>0</v>
      </c>
      <c r="Q42" s="18">
        <f t="shared" si="73"/>
        <v>0</v>
      </c>
      <c r="S42" s="27" t="s">
        <v>13</v>
      </c>
      <c r="T42" s="3">
        <v>2018</v>
      </c>
      <c r="U42" s="5"/>
      <c r="V42" s="13"/>
      <c r="W42" s="5"/>
      <c r="X42" s="13"/>
      <c r="Y42" s="5">
        <f t="shared" si="82"/>
        <v>0</v>
      </c>
      <c r="Z42" s="18">
        <f t="shared" si="74"/>
        <v>0</v>
      </c>
      <c r="AB42" s="27" t="s">
        <v>13</v>
      </c>
      <c r="AC42" s="3">
        <v>2018</v>
      </c>
      <c r="AD42" s="5"/>
      <c r="AE42" s="13"/>
      <c r="AF42" s="5"/>
      <c r="AG42" s="13"/>
      <c r="AH42" s="5">
        <f t="shared" si="83"/>
        <v>0</v>
      </c>
      <c r="AI42" s="18">
        <f t="shared" si="75"/>
        <v>0</v>
      </c>
      <c r="AK42" s="27" t="s">
        <v>13</v>
      </c>
      <c r="AL42" s="3">
        <v>2018</v>
      </c>
      <c r="AM42" s="5"/>
      <c r="AN42" s="13"/>
      <c r="AO42" s="5"/>
      <c r="AP42" s="13"/>
      <c r="AQ42" s="5">
        <f t="shared" si="84"/>
        <v>0</v>
      </c>
      <c r="AR42" s="18">
        <f t="shared" si="76"/>
        <v>0</v>
      </c>
      <c r="AT42" s="27" t="s">
        <v>13</v>
      </c>
      <c r="AU42" s="3">
        <v>2018</v>
      </c>
      <c r="AV42" s="5"/>
      <c r="AW42" s="13"/>
      <c r="AX42" s="5"/>
      <c r="AY42" s="13"/>
      <c r="AZ42" s="5">
        <f t="shared" si="85"/>
        <v>0</v>
      </c>
      <c r="BA42" s="18">
        <f t="shared" si="77"/>
        <v>0</v>
      </c>
      <c r="BC42" s="27" t="s">
        <v>13</v>
      </c>
      <c r="BD42" s="3">
        <v>2018</v>
      </c>
      <c r="BE42" s="5"/>
      <c r="BF42" s="13"/>
      <c r="BG42" s="5"/>
      <c r="BH42" s="13"/>
      <c r="BI42" s="5">
        <f t="shared" si="86"/>
        <v>0</v>
      </c>
      <c r="BJ42" s="18">
        <f t="shared" si="78"/>
        <v>0</v>
      </c>
      <c r="BL42" s="27" t="s">
        <v>13</v>
      </c>
      <c r="BM42" s="3">
        <v>2018</v>
      </c>
      <c r="BN42" s="5"/>
      <c r="BO42" s="13"/>
      <c r="BP42" s="5"/>
      <c r="BQ42" s="13"/>
      <c r="BR42" s="5">
        <f t="shared" si="87"/>
        <v>0</v>
      </c>
      <c r="BS42" s="18">
        <f t="shared" si="79"/>
        <v>0</v>
      </c>
    </row>
    <row r="43" spans="1:71" ht="12" customHeight="1" x14ac:dyDescent="0.3">
      <c r="A43" s="27" t="s">
        <v>14</v>
      </c>
      <c r="B43" s="3">
        <v>2018</v>
      </c>
      <c r="C43" s="5"/>
      <c r="D43" s="13"/>
      <c r="E43" s="5"/>
      <c r="F43" s="13"/>
      <c r="G43" s="5">
        <f t="shared" si="80"/>
        <v>0</v>
      </c>
      <c r="H43" s="18">
        <f t="shared" si="72"/>
        <v>0</v>
      </c>
      <c r="J43" s="27" t="s">
        <v>14</v>
      </c>
      <c r="K43" s="3">
        <v>2018</v>
      </c>
      <c r="L43" s="5"/>
      <c r="M43" s="13"/>
      <c r="N43" s="5"/>
      <c r="O43" s="13"/>
      <c r="P43" s="5">
        <f t="shared" si="81"/>
        <v>0</v>
      </c>
      <c r="Q43" s="18">
        <f t="shared" si="73"/>
        <v>0</v>
      </c>
      <c r="S43" s="27" t="s">
        <v>14</v>
      </c>
      <c r="T43" s="3">
        <v>2018</v>
      </c>
      <c r="U43" s="5"/>
      <c r="V43" s="13"/>
      <c r="W43" s="5"/>
      <c r="X43" s="13"/>
      <c r="Y43" s="5">
        <f t="shared" si="82"/>
        <v>0</v>
      </c>
      <c r="Z43" s="18">
        <f t="shared" si="74"/>
        <v>0</v>
      </c>
      <c r="AB43" s="27" t="s">
        <v>14</v>
      </c>
      <c r="AC43" s="3">
        <v>2018</v>
      </c>
      <c r="AD43" s="5"/>
      <c r="AE43" s="13"/>
      <c r="AF43" s="5"/>
      <c r="AG43" s="13"/>
      <c r="AH43" s="5">
        <f t="shared" si="83"/>
        <v>0</v>
      </c>
      <c r="AI43" s="18">
        <f t="shared" si="75"/>
        <v>0</v>
      </c>
      <c r="AK43" s="27" t="s">
        <v>14</v>
      </c>
      <c r="AL43" s="3">
        <v>2018</v>
      </c>
      <c r="AM43" s="5"/>
      <c r="AN43" s="13"/>
      <c r="AO43" s="5"/>
      <c r="AP43" s="13"/>
      <c r="AQ43" s="5">
        <f t="shared" si="84"/>
        <v>0</v>
      </c>
      <c r="AR43" s="18">
        <f t="shared" si="76"/>
        <v>0</v>
      </c>
      <c r="AT43" s="27" t="s">
        <v>14</v>
      </c>
      <c r="AU43" s="3">
        <v>2018</v>
      </c>
      <c r="AV43" s="5"/>
      <c r="AW43" s="13"/>
      <c r="AX43" s="5"/>
      <c r="AY43" s="13"/>
      <c r="AZ43" s="5">
        <f t="shared" si="85"/>
        <v>0</v>
      </c>
      <c r="BA43" s="18">
        <f t="shared" si="77"/>
        <v>0</v>
      </c>
      <c r="BC43" s="27" t="s">
        <v>14</v>
      </c>
      <c r="BD43" s="3">
        <v>2018</v>
      </c>
      <c r="BE43" s="5"/>
      <c r="BF43" s="13"/>
      <c r="BG43" s="5"/>
      <c r="BH43" s="13"/>
      <c r="BI43" s="5">
        <f t="shared" si="86"/>
        <v>0</v>
      </c>
      <c r="BJ43" s="18">
        <f t="shared" si="78"/>
        <v>0</v>
      </c>
      <c r="BL43" s="27" t="s">
        <v>14</v>
      </c>
      <c r="BM43" s="3">
        <v>2018</v>
      </c>
      <c r="BN43" s="5"/>
      <c r="BO43" s="13"/>
      <c r="BP43" s="5"/>
      <c r="BQ43" s="13"/>
      <c r="BR43" s="5">
        <f t="shared" si="87"/>
        <v>0</v>
      </c>
      <c r="BS43" s="18">
        <f t="shared" si="79"/>
        <v>0</v>
      </c>
    </row>
    <row r="44" spans="1:71" ht="12" customHeight="1" x14ac:dyDescent="0.3">
      <c r="A44" s="38" t="s">
        <v>20</v>
      </c>
      <c r="B44" s="39"/>
      <c r="C44" s="6">
        <f t="shared" ref="C44:H44" si="88">SUM(C36:C43)</f>
        <v>1</v>
      </c>
      <c r="D44" s="14">
        <f t="shared" si="88"/>
        <v>1.8</v>
      </c>
      <c r="E44" s="6">
        <f t="shared" si="88"/>
        <v>39</v>
      </c>
      <c r="F44" s="14">
        <f t="shared" si="88"/>
        <v>238.60000000000002</v>
      </c>
      <c r="G44" s="6">
        <f t="shared" si="88"/>
        <v>40</v>
      </c>
      <c r="H44" s="19">
        <f t="shared" si="88"/>
        <v>240.39999999999998</v>
      </c>
      <c r="J44" s="38" t="s">
        <v>20</v>
      </c>
      <c r="K44" s="39"/>
      <c r="L44" s="6">
        <f t="shared" ref="L44:Q44" si="89">SUM(L36:L43)</f>
        <v>1</v>
      </c>
      <c r="M44" s="14">
        <f t="shared" si="89"/>
        <v>13.7</v>
      </c>
      <c r="N44" s="6">
        <f t="shared" si="89"/>
        <v>10</v>
      </c>
      <c r="O44" s="14">
        <f t="shared" si="89"/>
        <v>104.9</v>
      </c>
      <c r="P44" s="6">
        <f t="shared" si="89"/>
        <v>11</v>
      </c>
      <c r="Q44" s="19">
        <f t="shared" si="89"/>
        <v>118.60000000000001</v>
      </c>
      <c r="S44" s="38" t="s">
        <v>20</v>
      </c>
      <c r="T44" s="39"/>
      <c r="U44" s="6">
        <f t="shared" ref="U44:Z44" si="90">SUM(U36:U43)</f>
        <v>19</v>
      </c>
      <c r="V44" s="14">
        <f t="shared" si="90"/>
        <v>990.8</v>
      </c>
      <c r="W44" s="6">
        <f t="shared" si="90"/>
        <v>11</v>
      </c>
      <c r="X44" s="14">
        <f t="shared" si="90"/>
        <v>233.49999999999997</v>
      </c>
      <c r="Y44" s="6">
        <f t="shared" si="90"/>
        <v>30</v>
      </c>
      <c r="Z44" s="19">
        <f t="shared" si="90"/>
        <v>1224.3</v>
      </c>
      <c r="AB44" s="38" t="s">
        <v>20</v>
      </c>
      <c r="AC44" s="39"/>
      <c r="AD44" s="6">
        <f t="shared" ref="AD44:AI44" si="91">SUM(AD36:AD43)</f>
        <v>0</v>
      </c>
      <c r="AE44" s="14">
        <f t="shared" si="91"/>
        <v>0</v>
      </c>
      <c r="AF44" s="6">
        <f t="shared" si="91"/>
        <v>1</v>
      </c>
      <c r="AG44" s="14">
        <f t="shared" si="91"/>
        <v>0.3</v>
      </c>
      <c r="AH44" s="6">
        <f t="shared" si="91"/>
        <v>1</v>
      </c>
      <c r="AI44" s="19">
        <f t="shared" si="91"/>
        <v>0.3</v>
      </c>
      <c r="AK44" s="38" t="s">
        <v>20</v>
      </c>
      <c r="AL44" s="39"/>
      <c r="AM44" s="6">
        <f t="shared" ref="AM44:AR44" si="92">SUM(AM36:AM43)</f>
        <v>14</v>
      </c>
      <c r="AN44" s="14">
        <f t="shared" si="92"/>
        <v>40.200000000000003</v>
      </c>
      <c r="AO44" s="6">
        <f t="shared" si="92"/>
        <v>13</v>
      </c>
      <c r="AP44" s="14">
        <f t="shared" si="92"/>
        <v>71.400000000000006</v>
      </c>
      <c r="AQ44" s="6">
        <f t="shared" si="92"/>
        <v>27</v>
      </c>
      <c r="AR44" s="19">
        <f t="shared" si="92"/>
        <v>111.6</v>
      </c>
      <c r="AT44" s="38" t="s">
        <v>20</v>
      </c>
      <c r="AU44" s="39"/>
      <c r="AV44" s="6">
        <f t="shared" ref="AV44:BA44" si="93">SUM(AV36:AV43)</f>
        <v>13</v>
      </c>
      <c r="AW44" s="14">
        <f t="shared" si="93"/>
        <v>115.1</v>
      </c>
      <c r="AX44" s="6">
        <f t="shared" si="93"/>
        <v>9</v>
      </c>
      <c r="AY44" s="14">
        <f t="shared" si="93"/>
        <v>99.1</v>
      </c>
      <c r="AZ44" s="6">
        <f t="shared" si="93"/>
        <v>22</v>
      </c>
      <c r="BA44" s="19">
        <f t="shared" si="93"/>
        <v>214.2</v>
      </c>
      <c r="BC44" s="38" t="s">
        <v>20</v>
      </c>
      <c r="BD44" s="39"/>
      <c r="BE44" s="6">
        <f t="shared" ref="BE44:BJ44" si="94">SUM(BE36:BE43)</f>
        <v>8</v>
      </c>
      <c r="BF44" s="14">
        <f t="shared" si="94"/>
        <v>57.6</v>
      </c>
      <c r="BG44" s="6">
        <f t="shared" si="94"/>
        <v>2</v>
      </c>
      <c r="BH44" s="14">
        <f t="shared" si="94"/>
        <v>29.9</v>
      </c>
      <c r="BI44" s="6">
        <f t="shared" si="94"/>
        <v>10</v>
      </c>
      <c r="BJ44" s="19">
        <f t="shared" si="94"/>
        <v>87.5</v>
      </c>
      <c r="BL44" s="38" t="s">
        <v>20</v>
      </c>
      <c r="BM44" s="39"/>
      <c r="BN44" s="6">
        <f t="shared" ref="BN44:BS44" si="95">SUM(BN36:BN43)</f>
        <v>18</v>
      </c>
      <c r="BO44" s="14">
        <f t="shared" si="95"/>
        <v>140.9</v>
      </c>
      <c r="BP44" s="6">
        <f t="shared" si="95"/>
        <v>14</v>
      </c>
      <c r="BQ44" s="14">
        <f t="shared" si="95"/>
        <v>65.7</v>
      </c>
      <c r="BR44" s="6">
        <f t="shared" si="95"/>
        <v>32</v>
      </c>
      <c r="BS44" s="19">
        <f t="shared" si="95"/>
        <v>206.60000000000002</v>
      </c>
    </row>
    <row r="45" spans="1:71" ht="12" customHeight="1" x14ac:dyDescent="0.3">
      <c r="A45" s="28"/>
      <c r="B45" s="10"/>
      <c r="C45" s="10"/>
      <c r="D45" s="15"/>
      <c r="E45" s="10"/>
      <c r="F45" s="15"/>
      <c r="G45" s="10"/>
      <c r="H45" s="21"/>
      <c r="J45" s="28"/>
      <c r="K45" s="10"/>
      <c r="L45" s="10"/>
      <c r="M45" s="15"/>
      <c r="N45" s="10"/>
      <c r="O45" s="15"/>
      <c r="P45" s="10"/>
      <c r="Q45" s="21"/>
      <c r="S45" s="28"/>
      <c r="T45" s="10"/>
      <c r="U45" s="10"/>
      <c r="V45" s="15"/>
      <c r="W45" s="10"/>
      <c r="X45" s="15"/>
      <c r="Y45" s="10"/>
      <c r="Z45" s="21"/>
      <c r="AB45" s="28"/>
      <c r="AC45" s="10"/>
      <c r="AD45" s="10"/>
      <c r="AE45" s="15"/>
      <c r="AF45" s="10"/>
      <c r="AG45" s="15"/>
      <c r="AH45" s="10"/>
      <c r="AI45" s="21"/>
      <c r="AK45" s="28"/>
      <c r="AL45" s="10"/>
      <c r="AM45" s="10"/>
      <c r="AN45" s="15"/>
      <c r="AO45" s="10"/>
      <c r="AP45" s="15"/>
      <c r="AQ45" s="10"/>
      <c r="AR45" s="21"/>
      <c r="AT45" s="28"/>
      <c r="AU45" s="10"/>
      <c r="AV45" s="10"/>
      <c r="AW45" s="15"/>
      <c r="AX45" s="10"/>
      <c r="AY45" s="15"/>
      <c r="AZ45" s="10"/>
      <c r="BA45" s="21"/>
      <c r="BC45" s="28"/>
      <c r="BD45" s="10"/>
      <c r="BE45" s="10"/>
      <c r="BF45" s="15"/>
      <c r="BG45" s="10"/>
      <c r="BH45" s="15"/>
      <c r="BI45" s="10"/>
      <c r="BJ45" s="21"/>
      <c r="BL45" s="28"/>
      <c r="BM45" s="10"/>
      <c r="BN45" s="10"/>
      <c r="BO45" s="15"/>
      <c r="BP45" s="10"/>
      <c r="BQ45" s="15"/>
      <c r="BR45" s="10"/>
      <c r="BS45" s="21"/>
    </row>
    <row r="46" spans="1:71" ht="12" customHeight="1" x14ac:dyDescent="0.3">
      <c r="A46" s="40" t="s">
        <v>0</v>
      </c>
      <c r="B46" s="41"/>
      <c r="C46" s="9" t="s">
        <v>1</v>
      </c>
      <c r="D46" s="11" t="s">
        <v>2</v>
      </c>
      <c r="E46" s="9" t="s">
        <v>3</v>
      </c>
      <c r="F46" s="11" t="s">
        <v>4</v>
      </c>
      <c r="G46" s="9" t="s">
        <v>5</v>
      </c>
      <c r="H46" s="20" t="s">
        <v>6</v>
      </c>
      <c r="J46" s="40" t="s">
        <v>0</v>
      </c>
      <c r="K46" s="41"/>
      <c r="L46" s="9" t="s">
        <v>1</v>
      </c>
      <c r="M46" s="11" t="s">
        <v>2</v>
      </c>
      <c r="N46" s="9" t="s">
        <v>3</v>
      </c>
      <c r="O46" s="11" t="s">
        <v>4</v>
      </c>
      <c r="P46" s="9" t="s">
        <v>5</v>
      </c>
      <c r="Q46" s="20" t="s">
        <v>6</v>
      </c>
      <c r="S46" s="40" t="s">
        <v>0</v>
      </c>
      <c r="T46" s="41"/>
      <c r="U46" s="9" t="s">
        <v>1</v>
      </c>
      <c r="V46" s="11" t="s">
        <v>2</v>
      </c>
      <c r="W46" s="9" t="s">
        <v>3</v>
      </c>
      <c r="X46" s="11" t="s">
        <v>4</v>
      </c>
      <c r="Y46" s="9" t="s">
        <v>5</v>
      </c>
      <c r="Z46" s="20" t="s">
        <v>6</v>
      </c>
      <c r="AB46" s="40" t="s">
        <v>0</v>
      </c>
      <c r="AC46" s="41"/>
      <c r="AD46" s="9" t="s">
        <v>1</v>
      </c>
      <c r="AE46" s="11" t="s">
        <v>2</v>
      </c>
      <c r="AF46" s="9" t="s">
        <v>3</v>
      </c>
      <c r="AG46" s="11" t="s">
        <v>4</v>
      </c>
      <c r="AH46" s="9" t="s">
        <v>5</v>
      </c>
      <c r="AI46" s="20" t="s">
        <v>6</v>
      </c>
      <c r="AK46" s="40" t="s">
        <v>0</v>
      </c>
      <c r="AL46" s="41"/>
      <c r="AM46" s="9" t="s">
        <v>1</v>
      </c>
      <c r="AN46" s="11" t="s">
        <v>2</v>
      </c>
      <c r="AO46" s="9" t="s">
        <v>3</v>
      </c>
      <c r="AP46" s="11" t="s">
        <v>4</v>
      </c>
      <c r="AQ46" s="9" t="s">
        <v>5</v>
      </c>
      <c r="AR46" s="20" t="s">
        <v>6</v>
      </c>
      <c r="AT46" s="40" t="s">
        <v>0</v>
      </c>
      <c r="AU46" s="41"/>
      <c r="AV46" s="9" t="s">
        <v>1</v>
      </c>
      <c r="AW46" s="11" t="s">
        <v>2</v>
      </c>
      <c r="AX46" s="9" t="s">
        <v>3</v>
      </c>
      <c r="AY46" s="11" t="s">
        <v>4</v>
      </c>
      <c r="AZ46" s="9" t="s">
        <v>5</v>
      </c>
      <c r="BA46" s="20" t="s">
        <v>6</v>
      </c>
      <c r="BC46" s="40" t="s">
        <v>0</v>
      </c>
      <c r="BD46" s="41"/>
      <c r="BE46" s="9" t="s">
        <v>1</v>
      </c>
      <c r="BF46" s="11" t="s">
        <v>2</v>
      </c>
      <c r="BG46" s="9" t="s">
        <v>3</v>
      </c>
      <c r="BH46" s="11" t="s">
        <v>4</v>
      </c>
      <c r="BI46" s="9" t="s">
        <v>5</v>
      </c>
      <c r="BJ46" s="20" t="s">
        <v>6</v>
      </c>
      <c r="BL46" s="40" t="s">
        <v>0</v>
      </c>
      <c r="BM46" s="41"/>
      <c r="BN46" s="9" t="s">
        <v>1</v>
      </c>
      <c r="BO46" s="11" t="s">
        <v>2</v>
      </c>
      <c r="BP46" s="9" t="s">
        <v>3</v>
      </c>
      <c r="BQ46" s="11" t="s">
        <v>4</v>
      </c>
      <c r="BR46" s="9" t="s">
        <v>5</v>
      </c>
      <c r="BS46" s="20" t="s">
        <v>6</v>
      </c>
    </row>
    <row r="47" spans="1:71" ht="12" customHeight="1" x14ac:dyDescent="0.3">
      <c r="A47" s="26" t="s">
        <v>7</v>
      </c>
      <c r="B47" s="2">
        <v>2018</v>
      </c>
      <c r="C47" s="4"/>
      <c r="D47" s="12"/>
      <c r="E47" s="4"/>
      <c r="F47" s="12"/>
      <c r="G47" s="4">
        <f>C47+E47</f>
        <v>0</v>
      </c>
      <c r="H47" s="18">
        <f>D47+F47</f>
        <v>0</v>
      </c>
      <c r="J47" s="26" t="s">
        <v>7</v>
      </c>
      <c r="K47" s="2">
        <v>2018</v>
      </c>
      <c r="L47" s="4"/>
      <c r="M47" s="12"/>
      <c r="N47" s="4"/>
      <c r="O47" s="12"/>
      <c r="P47" s="4">
        <f>L47+N47</f>
        <v>0</v>
      </c>
      <c r="Q47" s="18">
        <f>M47+O47</f>
        <v>0</v>
      </c>
      <c r="S47" s="26" t="s">
        <v>7</v>
      </c>
      <c r="T47" s="2">
        <v>2018</v>
      </c>
      <c r="U47" s="4"/>
      <c r="V47" s="12"/>
      <c r="W47" s="4"/>
      <c r="X47" s="12"/>
      <c r="Y47" s="4">
        <f>U47+W47</f>
        <v>0</v>
      </c>
      <c r="Z47" s="18">
        <f>V47+X47</f>
        <v>0</v>
      </c>
      <c r="AB47" s="26" t="s">
        <v>7</v>
      </c>
      <c r="AC47" s="2">
        <v>2018</v>
      </c>
      <c r="AD47" s="4"/>
      <c r="AE47" s="12"/>
      <c r="AF47" s="4"/>
      <c r="AG47" s="12"/>
      <c r="AH47" s="4">
        <f>AD47+AF47</f>
        <v>0</v>
      </c>
      <c r="AI47" s="18">
        <f>AE47+AG47</f>
        <v>0</v>
      </c>
      <c r="AK47" s="26" t="s">
        <v>7</v>
      </c>
      <c r="AL47" s="2">
        <v>2018</v>
      </c>
      <c r="AM47" s="4"/>
      <c r="AN47" s="12"/>
      <c r="AO47" s="4"/>
      <c r="AP47" s="12"/>
      <c r="AQ47" s="4">
        <f>AM47+AO47</f>
        <v>0</v>
      </c>
      <c r="AR47" s="18">
        <f>AN47+AP47</f>
        <v>0</v>
      </c>
      <c r="AT47" s="26" t="s">
        <v>7</v>
      </c>
      <c r="AU47" s="2">
        <v>2018</v>
      </c>
      <c r="AV47" s="4"/>
      <c r="AW47" s="12"/>
      <c r="AX47" s="4"/>
      <c r="AY47" s="12"/>
      <c r="AZ47" s="4">
        <f>AV47+AX47</f>
        <v>0</v>
      </c>
      <c r="BA47" s="18">
        <f>AW47+AY47</f>
        <v>0</v>
      </c>
      <c r="BC47" s="26" t="s">
        <v>7</v>
      </c>
      <c r="BD47" s="2">
        <v>2018</v>
      </c>
      <c r="BE47" s="4"/>
      <c r="BF47" s="12"/>
      <c r="BG47" s="4"/>
      <c r="BH47" s="12"/>
      <c r="BI47" s="4">
        <f>BE47+BG47</f>
        <v>0</v>
      </c>
      <c r="BJ47" s="18">
        <f>BF47+BH47</f>
        <v>0</v>
      </c>
      <c r="BL47" s="26" t="s">
        <v>7</v>
      </c>
      <c r="BM47" s="2">
        <v>2018</v>
      </c>
      <c r="BN47" s="4"/>
      <c r="BO47" s="12"/>
      <c r="BP47" s="4"/>
      <c r="BQ47" s="12"/>
      <c r="BR47" s="4">
        <f>BN47+BP47</f>
        <v>0</v>
      </c>
      <c r="BS47" s="18">
        <f>BO47+BQ47</f>
        <v>0</v>
      </c>
    </row>
    <row r="48" spans="1:71" ht="12" customHeight="1" x14ac:dyDescent="0.3">
      <c r="A48" s="27" t="s">
        <v>8</v>
      </c>
      <c r="B48" s="3">
        <v>2018</v>
      </c>
      <c r="C48" s="5"/>
      <c r="D48" s="13"/>
      <c r="E48" s="5"/>
      <c r="F48" s="13"/>
      <c r="G48" s="4">
        <f>C48+E48</f>
        <v>0</v>
      </c>
      <c r="H48" s="18">
        <f t="shared" ref="H48:H54" si="96">D48+F48</f>
        <v>0</v>
      </c>
      <c r="J48" s="27" t="s">
        <v>8</v>
      </c>
      <c r="K48" s="3">
        <v>2018</v>
      </c>
      <c r="L48" s="5"/>
      <c r="M48" s="13"/>
      <c r="N48" s="5"/>
      <c r="O48" s="13"/>
      <c r="P48" s="4">
        <f>L48+N48</f>
        <v>0</v>
      </c>
      <c r="Q48" s="18">
        <f t="shared" ref="Q48:Q54" si="97">M48+O48</f>
        <v>0</v>
      </c>
      <c r="S48" s="27" t="s">
        <v>8</v>
      </c>
      <c r="T48" s="3">
        <v>2018</v>
      </c>
      <c r="U48" s="5"/>
      <c r="V48" s="13"/>
      <c r="W48" s="5"/>
      <c r="X48" s="13"/>
      <c r="Y48" s="4">
        <f>U48+W48</f>
        <v>0</v>
      </c>
      <c r="Z48" s="18">
        <f t="shared" ref="Z48:Z54" si="98">V48+X48</f>
        <v>0</v>
      </c>
      <c r="AB48" s="27" t="s">
        <v>8</v>
      </c>
      <c r="AC48" s="3">
        <v>2018</v>
      </c>
      <c r="AD48" s="5"/>
      <c r="AE48" s="13"/>
      <c r="AF48" s="5"/>
      <c r="AG48" s="13"/>
      <c r="AH48" s="4">
        <f>AD48+AF48</f>
        <v>0</v>
      </c>
      <c r="AI48" s="18">
        <f t="shared" ref="AI48:AI54" si="99">AE48+AG48</f>
        <v>0</v>
      </c>
      <c r="AK48" s="27" t="s">
        <v>8</v>
      </c>
      <c r="AL48" s="3">
        <v>2018</v>
      </c>
      <c r="AM48" s="5"/>
      <c r="AN48" s="13"/>
      <c r="AO48" s="5"/>
      <c r="AP48" s="13"/>
      <c r="AQ48" s="4">
        <f>AM48+AO48</f>
        <v>0</v>
      </c>
      <c r="AR48" s="18">
        <f t="shared" ref="AR48:AR54" si="100">AN48+AP48</f>
        <v>0</v>
      </c>
      <c r="AT48" s="27" t="s">
        <v>8</v>
      </c>
      <c r="AU48" s="3">
        <v>2018</v>
      </c>
      <c r="AV48" s="5"/>
      <c r="AW48" s="13"/>
      <c r="AX48" s="5"/>
      <c r="AY48" s="13"/>
      <c r="AZ48" s="4">
        <f>AV48+AX48</f>
        <v>0</v>
      </c>
      <c r="BA48" s="18">
        <f t="shared" ref="BA48:BA54" si="101">AW48+AY48</f>
        <v>0</v>
      </c>
      <c r="BC48" s="27" t="s">
        <v>8</v>
      </c>
      <c r="BD48" s="3">
        <v>2018</v>
      </c>
      <c r="BE48" s="5"/>
      <c r="BF48" s="13"/>
      <c r="BG48" s="5"/>
      <c r="BH48" s="13"/>
      <c r="BI48" s="4">
        <f>BE48+BG48</f>
        <v>0</v>
      </c>
      <c r="BJ48" s="18">
        <f t="shared" ref="BJ48:BJ54" si="102">BF48+BH48</f>
        <v>0</v>
      </c>
      <c r="BL48" s="27" t="s">
        <v>8</v>
      </c>
      <c r="BM48" s="3">
        <v>2018</v>
      </c>
      <c r="BN48" s="5"/>
      <c r="BO48" s="13"/>
      <c r="BP48" s="5"/>
      <c r="BQ48" s="13"/>
      <c r="BR48" s="4">
        <f>BN48+BP48</f>
        <v>0</v>
      </c>
      <c r="BS48" s="18">
        <f t="shared" ref="BS48:BS54" si="103">BO48+BQ48</f>
        <v>0</v>
      </c>
    </row>
    <row r="49" spans="1:71" ht="12" customHeight="1" x14ac:dyDescent="0.3">
      <c r="A49" s="27" t="s">
        <v>9</v>
      </c>
      <c r="B49" s="3">
        <v>2018</v>
      </c>
      <c r="C49" s="5"/>
      <c r="D49" s="13"/>
      <c r="E49" s="5"/>
      <c r="F49" s="13"/>
      <c r="G49" s="5">
        <f>C49+E49</f>
        <v>0</v>
      </c>
      <c r="H49" s="18">
        <f t="shared" si="96"/>
        <v>0</v>
      </c>
      <c r="J49" s="27" t="s">
        <v>9</v>
      </c>
      <c r="K49" s="3">
        <v>2018</v>
      </c>
      <c r="L49" s="5"/>
      <c r="M49" s="13"/>
      <c r="N49" s="5"/>
      <c r="O49" s="13"/>
      <c r="P49" s="5">
        <f>L49+N49</f>
        <v>0</v>
      </c>
      <c r="Q49" s="18">
        <f t="shared" si="97"/>
        <v>0</v>
      </c>
      <c r="S49" s="27" t="s">
        <v>9</v>
      </c>
      <c r="T49" s="3">
        <v>2018</v>
      </c>
      <c r="U49" s="5"/>
      <c r="V49" s="13"/>
      <c r="W49" s="5"/>
      <c r="X49" s="13"/>
      <c r="Y49" s="5">
        <f>U49+W49</f>
        <v>0</v>
      </c>
      <c r="Z49" s="18">
        <f t="shared" si="98"/>
        <v>0</v>
      </c>
      <c r="AB49" s="27" t="s">
        <v>9</v>
      </c>
      <c r="AC49" s="3">
        <v>2018</v>
      </c>
      <c r="AD49" s="5"/>
      <c r="AE49" s="13"/>
      <c r="AF49" s="5"/>
      <c r="AG49" s="13"/>
      <c r="AH49" s="5">
        <f>AD49+AF49</f>
        <v>0</v>
      </c>
      <c r="AI49" s="18">
        <f t="shared" si="99"/>
        <v>0</v>
      </c>
      <c r="AK49" s="27" t="s">
        <v>9</v>
      </c>
      <c r="AL49" s="3">
        <v>2018</v>
      </c>
      <c r="AM49" s="5"/>
      <c r="AN49" s="13"/>
      <c r="AO49" s="5"/>
      <c r="AP49" s="13"/>
      <c r="AQ49" s="5">
        <f>AM49+AO49</f>
        <v>0</v>
      </c>
      <c r="AR49" s="18">
        <f t="shared" si="100"/>
        <v>0</v>
      </c>
      <c r="AT49" s="27" t="s">
        <v>9</v>
      </c>
      <c r="AU49" s="3">
        <v>2018</v>
      </c>
      <c r="AV49" s="5"/>
      <c r="AW49" s="13"/>
      <c r="AX49" s="5"/>
      <c r="AY49" s="13"/>
      <c r="AZ49" s="5">
        <f>AV49+AX49</f>
        <v>0</v>
      </c>
      <c r="BA49" s="18">
        <f t="shared" si="101"/>
        <v>0</v>
      </c>
      <c r="BC49" s="27" t="s">
        <v>9</v>
      </c>
      <c r="BD49" s="3">
        <v>2018</v>
      </c>
      <c r="BE49" s="5"/>
      <c r="BF49" s="13"/>
      <c r="BG49" s="5"/>
      <c r="BH49" s="13"/>
      <c r="BI49" s="5">
        <f>BE49+BG49</f>
        <v>0</v>
      </c>
      <c r="BJ49" s="18">
        <f t="shared" si="102"/>
        <v>0</v>
      </c>
      <c r="BL49" s="27" t="s">
        <v>9</v>
      </c>
      <c r="BM49" s="3">
        <v>2018</v>
      </c>
      <c r="BN49" s="5"/>
      <c r="BO49" s="13"/>
      <c r="BP49" s="5"/>
      <c r="BQ49" s="13"/>
      <c r="BR49" s="5">
        <f>BN49+BP49</f>
        <v>0</v>
      </c>
      <c r="BS49" s="18">
        <f t="shared" si="103"/>
        <v>0</v>
      </c>
    </row>
    <row r="50" spans="1:71" ht="12" customHeight="1" x14ac:dyDescent="0.3">
      <c r="A50" s="27" t="s">
        <v>10</v>
      </c>
      <c r="B50" s="3">
        <v>2019</v>
      </c>
      <c r="C50" s="5"/>
      <c r="D50" s="13"/>
      <c r="E50" s="5"/>
      <c r="F50" s="13"/>
      <c r="G50" s="5">
        <f t="shared" ref="G50:G54" si="104">C50+E50</f>
        <v>0</v>
      </c>
      <c r="H50" s="18">
        <f t="shared" si="96"/>
        <v>0</v>
      </c>
      <c r="J50" s="27" t="s">
        <v>10</v>
      </c>
      <c r="K50" s="3">
        <v>2019</v>
      </c>
      <c r="L50" s="5"/>
      <c r="M50" s="13"/>
      <c r="N50" s="5"/>
      <c r="O50" s="13"/>
      <c r="P50" s="5">
        <f t="shared" ref="P50:P54" si="105">L50+N50</f>
        <v>0</v>
      </c>
      <c r="Q50" s="18">
        <f t="shared" si="97"/>
        <v>0</v>
      </c>
      <c r="S50" s="27" t="s">
        <v>10</v>
      </c>
      <c r="T50" s="3">
        <v>2019</v>
      </c>
      <c r="U50" s="5"/>
      <c r="V50" s="13"/>
      <c r="W50" s="5"/>
      <c r="X50" s="13"/>
      <c r="Y50" s="5">
        <f t="shared" ref="Y50:Y54" si="106">U50+W50</f>
        <v>0</v>
      </c>
      <c r="Z50" s="18">
        <f t="shared" si="98"/>
        <v>0</v>
      </c>
      <c r="AB50" s="27" t="s">
        <v>10</v>
      </c>
      <c r="AC50" s="3">
        <v>2019</v>
      </c>
      <c r="AD50" s="5"/>
      <c r="AE50" s="13"/>
      <c r="AF50" s="5"/>
      <c r="AG50" s="13"/>
      <c r="AH50" s="5">
        <f t="shared" ref="AH50:AH54" si="107">AD50+AF50</f>
        <v>0</v>
      </c>
      <c r="AI50" s="18">
        <f t="shared" si="99"/>
        <v>0</v>
      </c>
      <c r="AK50" s="27" t="s">
        <v>10</v>
      </c>
      <c r="AL50" s="3">
        <v>2019</v>
      </c>
      <c r="AM50" s="5"/>
      <c r="AN50" s="13"/>
      <c r="AO50" s="5"/>
      <c r="AP50" s="13"/>
      <c r="AQ50" s="5">
        <f t="shared" ref="AQ50:AQ54" si="108">AM50+AO50</f>
        <v>0</v>
      </c>
      <c r="AR50" s="18">
        <f t="shared" si="100"/>
        <v>0</v>
      </c>
      <c r="AT50" s="27" t="s">
        <v>10</v>
      </c>
      <c r="AU50" s="3">
        <v>2019</v>
      </c>
      <c r="AV50" s="5"/>
      <c r="AW50" s="13"/>
      <c r="AX50" s="5"/>
      <c r="AY50" s="13"/>
      <c r="AZ50" s="5">
        <f t="shared" ref="AZ50:AZ54" si="109">AV50+AX50</f>
        <v>0</v>
      </c>
      <c r="BA50" s="18">
        <f t="shared" si="101"/>
        <v>0</v>
      </c>
      <c r="BC50" s="27" t="s">
        <v>10</v>
      </c>
      <c r="BD50" s="3">
        <v>2019</v>
      </c>
      <c r="BE50" s="5"/>
      <c r="BF50" s="13"/>
      <c r="BG50" s="5"/>
      <c r="BH50" s="13"/>
      <c r="BI50" s="5">
        <f t="shared" ref="BI50:BI54" si="110">BE50+BG50</f>
        <v>0</v>
      </c>
      <c r="BJ50" s="18">
        <f t="shared" si="102"/>
        <v>0</v>
      </c>
      <c r="BL50" s="27" t="s">
        <v>10</v>
      </c>
      <c r="BM50" s="3">
        <v>2019</v>
      </c>
      <c r="BN50" s="5"/>
      <c r="BO50" s="13"/>
      <c r="BP50" s="5"/>
      <c r="BQ50" s="13"/>
      <c r="BR50" s="5">
        <f t="shared" ref="BR50:BR54" si="111">BN50+BP50</f>
        <v>0</v>
      </c>
      <c r="BS50" s="18">
        <f t="shared" si="103"/>
        <v>0</v>
      </c>
    </row>
    <row r="51" spans="1:71" ht="12" customHeight="1" x14ac:dyDescent="0.3">
      <c r="A51" s="27" t="s">
        <v>11</v>
      </c>
      <c r="B51" s="3">
        <v>2019</v>
      </c>
      <c r="C51" s="5"/>
      <c r="D51" s="13"/>
      <c r="E51" s="5"/>
      <c r="F51" s="13"/>
      <c r="G51" s="5">
        <f t="shared" si="104"/>
        <v>0</v>
      </c>
      <c r="H51" s="18">
        <f t="shared" si="96"/>
        <v>0</v>
      </c>
      <c r="J51" s="27" t="s">
        <v>11</v>
      </c>
      <c r="K51" s="3">
        <v>2019</v>
      </c>
      <c r="L51" s="5"/>
      <c r="M51" s="13"/>
      <c r="N51" s="5"/>
      <c r="O51" s="13"/>
      <c r="P51" s="5">
        <f t="shared" si="105"/>
        <v>0</v>
      </c>
      <c r="Q51" s="18">
        <f t="shared" si="97"/>
        <v>0</v>
      </c>
      <c r="S51" s="27" t="s">
        <v>11</v>
      </c>
      <c r="T51" s="3">
        <v>2019</v>
      </c>
      <c r="U51" s="5"/>
      <c r="V51" s="13"/>
      <c r="W51" s="5"/>
      <c r="X51" s="13"/>
      <c r="Y51" s="5">
        <f t="shared" si="106"/>
        <v>0</v>
      </c>
      <c r="Z51" s="18">
        <f t="shared" si="98"/>
        <v>0</v>
      </c>
      <c r="AB51" s="27" t="s">
        <v>11</v>
      </c>
      <c r="AC51" s="3">
        <v>2019</v>
      </c>
      <c r="AD51" s="5"/>
      <c r="AE51" s="13"/>
      <c r="AF51" s="5"/>
      <c r="AG51" s="13"/>
      <c r="AH51" s="5">
        <f t="shared" si="107"/>
        <v>0</v>
      </c>
      <c r="AI51" s="18">
        <f t="shared" si="99"/>
        <v>0</v>
      </c>
      <c r="AK51" s="27" t="s">
        <v>11</v>
      </c>
      <c r="AL51" s="3">
        <v>2019</v>
      </c>
      <c r="AM51" s="5"/>
      <c r="AN51" s="13"/>
      <c r="AO51" s="5"/>
      <c r="AP51" s="13"/>
      <c r="AQ51" s="5">
        <f t="shared" si="108"/>
        <v>0</v>
      </c>
      <c r="AR51" s="18">
        <f t="shared" si="100"/>
        <v>0</v>
      </c>
      <c r="AT51" s="27" t="s">
        <v>11</v>
      </c>
      <c r="AU51" s="3">
        <v>2019</v>
      </c>
      <c r="AV51" s="5"/>
      <c r="AW51" s="13"/>
      <c r="AX51" s="5"/>
      <c r="AY51" s="13"/>
      <c r="AZ51" s="5">
        <f t="shared" si="109"/>
        <v>0</v>
      </c>
      <c r="BA51" s="18">
        <f t="shared" si="101"/>
        <v>0</v>
      </c>
      <c r="BC51" s="27" t="s">
        <v>11</v>
      </c>
      <c r="BD51" s="3">
        <v>2019</v>
      </c>
      <c r="BE51" s="5"/>
      <c r="BF51" s="13"/>
      <c r="BG51" s="5"/>
      <c r="BH51" s="13"/>
      <c r="BI51" s="5">
        <f t="shared" si="110"/>
        <v>0</v>
      </c>
      <c r="BJ51" s="18">
        <f t="shared" si="102"/>
        <v>0</v>
      </c>
      <c r="BL51" s="27" t="s">
        <v>11</v>
      </c>
      <c r="BM51" s="3">
        <v>2019</v>
      </c>
      <c r="BN51" s="5"/>
      <c r="BO51" s="13"/>
      <c r="BP51" s="5"/>
      <c r="BQ51" s="13"/>
      <c r="BR51" s="5">
        <f t="shared" si="111"/>
        <v>0</v>
      </c>
      <c r="BS51" s="18">
        <f t="shared" si="103"/>
        <v>0</v>
      </c>
    </row>
    <row r="52" spans="1:71" ht="12" customHeight="1" x14ac:dyDescent="0.3">
      <c r="A52" s="27" t="s">
        <v>12</v>
      </c>
      <c r="B52" s="3">
        <v>2019</v>
      </c>
      <c r="C52" s="5"/>
      <c r="D52" s="13"/>
      <c r="E52" s="5"/>
      <c r="F52" s="13"/>
      <c r="G52" s="5">
        <f t="shared" si="104"/>
        <v>0</v>
      </c>
      <c r="H52" s="18">
        <f t="shared" si="96"/>
        <v>0</v>
      </c>
      <c r="J52" s="27" t="s">
        <v>12</v>
      </c>
      <c r="K52" s="3">
        <v>2019</v>
      </c>
      <c r="L52" s="5"/>
      <c r="M52" s="13"/>
      <c r="N52" s="5"/>
      <c r="O52" s="13"/>
      <c r="P52" s="5">
        <f t="shared" si="105"/>
        <v>0</v>
      </c>
      <c r="Q52" s="18">
        <f t="shared" si="97"/>
        <v>0</v>
      </c>
      <c r="S52" s="27" t="s">
        <v>12</v>
      </c>
      <c r="T52" s="3">
        <v>2019</v>
      </c>
      <c r="U52" s="5"/>
      <c r="V52" s="13"/>
      <c r="W52" s="5"/>
      <c r="X52" s="13"/>
      <c r="Y52" s="5">
        <f t="shared" si="106"/>
        <v>0</v>
      </c>
      <c r="Z52" s="18">
        <f t="shared" si="98"/>
        <v>0</v>
      </c>
      <c r="AB52" s="27" t="s">
        <v>12</v>
      </c>
      <c r="AC52" s="3">
        <v>2019</v>
      </c>
      <c r="AD52" s="5"/>
      <c r="AE52" s="13"/>
      <c r="AF52" s="5"/>
      <c r="AG52" s="13"/>
      <c r="AH52" s="5">
        <f t="shared" si="107"/>
        <v>0</v>
      </c>
      <c r="AI52" s="18">
        <f t="shared" si="99"/>
        <v>0</v>
      </c>
      <c r="AK52" s="27" t="s">
        <v>12</v>
      </c>
      <c r="AL52" s="3">
        <v>2019</v>
      </c>
      <c r="AM52" s="5"/>
      <c r="AN52" s="13"/>
      <c r="AO52" s="5"/>
      <c r="AP52" s="13"/>
      <c r="AQ52" s="5">
        <f t="shared" si="108"/>
        <v>0</v>
      </c>
      <c r="AR52" s="18">
        <f t="shared" si="100"/>
        <v>0</v>
      </c>
      <c r="AT52" s="27" t="s">
        <v>12</v>
      </c>
      <c r="AU52" s="3">
        <v>2019</v>
      </c>
      <c r="AV52" s="5"/>
      <c r="AW52" s="13"/>
      <c r="AX52" s="5"/>
      <c r="AY52" s="13"/>
      <c r="AZ52" s="5">
        <f t="shared" si="109"/>
        <v>0</v>
      </c>
      <c r="BA52" s="18">
        <f t="shared" si="101"/>
        <v>0</v>
      </c>
      <c r="BC52" s="27" t="s">
        <v>12</v>
      </c>
      <c r="BD52" s="3">
        <v>2019</v>
      </c>
      <c r="BE52" s="5"/>
      <c r="BF52" s="13"/>
      <c r="BG52" s="5"/>
      <c r="BH52" s="13"/>
      <c r="BI52" s="5">
        <f t="shared" si="110"/>
        <v>0</v>
      </c>
      <c r="BJ52" s="18">
        <f t="shared" si="102"/>
        <v>0</v>
      </c>
      <c r="BL52" s="27" t="s">
        <v>12</v>
      </c>
      <c r="BM52" s="3">
        <v>2019</v>
      </c>
      <c r="BN52" s="5"/>
      <c r="BO52" s="13"/>
      <c r="BP52" s="5"/>
      <c r="BQ52" s="13"/>
      <c r="BR52" s="5">
        <f t="shared" si="111"/>
        <v>0</v>
      </c>
      <c r="BS52" s="18">
        <f t="shared" si="103"/>
        <v>0</v>
      </c>
    </row>
    <row r="53" spans="1:71" ht="12" customHeight="1" x14ac:dyDescent="0.3">
      <c r="A53" s="27" t="s">
        <v>13</v>
      </c>
      <c r="B53" s="3">
        <v>2019</v>
      </c>
      <c r="C53" s="5"/>
      <c r="D53" s="13"/>
      <c r="E53" s="5"/>
      <c r="F53" s="13"/>
      <c r="G53" s="5">
        <f t="shared" si="104"/>
        <v>0</v>
      </c>
      <c r="H53" s="18">
        <f t="shared" si="96"/>
        <v>0</v>
      </c>
      <c r="J53" s="27" t="s">
        <v>13</v>
      </c>
      <c r="K53" s="3">
        <v>2019</v>
      </c>
      <c r="L53" s="5"/>
      <c r="M53" s="13"/>
      <c r="N53" s="5"/>
      <c r="O53" s="13"/>
      <c r="P53" s="5">
        <f t="shared" si="105"/>
        <v>0</v>
      </c>
      <c r="Q53" s="18">
        <f t="shared" si="97"/>
        <v>0</v>
      </c>
      <c r="S53" s="27" t="s">
        <v>13</v>
      </c>
      <c r="T53" s="3">
        <v>2019</v>
      </c>
      <c r="U53" s="5"/>
      <c r="V53" s="13"/>
      <c r="W53" s="5"/>
      <c r="X53" s="13"/>
      <c r="Y53" s="5">
        <f t="shared" si="106"/>
        <v>0</v>
      </c>
      <c r="Z53" s="18">
        <f t="shared" si="98"/>
        <v>0</v>
      </c>
      <c r="AB53" s="27" t="s">
        <v>13</v>
      </c>
      <c r="AC53" s="3">
        <v>2019</v>
      </c>
      <c r="AD53" s="5"/>
      <c r="AE53" s="13"/>
      <c r="AF53" s="5"/>
      <c r="AG53" s="13"/>
      <c r="AH53" s="5">
        <f t="shared" si="107"/>
        <v>0</v>
      </c>
      <c r="AI53" s="18">
        <f t="shared" si="99"/>
        <v>0</v>
      </c>
      <c r="AK53" s="27" t="s">
        <v>13</v>
      </c>
      <c r="AL53" s="3">
        <v>2019</v>
      </c>
      <c r="AM53" s="5"/>
      <c r="AN53" s="13"/>
      <c r="AO53" s="5"/>
      <c r="AP53" s="13"/>
      <c r="AQ53" s="5">
        <f t="shared" si="108"/>
        <v>0</v>
      </c>
      <c r="AR53" s="18">
        <f t="shared" si="100"/>
        <v>0</v>
      </c>
      <c r="AT53" s="27" t="s">
        <v>13</v>
      </c>
      <c r="AU53" s="3">
        <v>2019</v>
      </c>
      <c r="AV53" s="5"/>
      <c r="AW53" s="13"/>
      <c r="AX53" s="5"/>
      <c r="AY53" s="13"/>
      <c r="AZ53" s="5">
        <f t="shared" si="109"/>
        <v>0</v>
      </c>
      <c r="BA53" s="18">
        <f t="shared" si="101"/>
        <v>0</v>
      </c>
      <c r="BC53" s="27" t="s">
        <v>13</v>
      </c>
      <c r="BD53" s="3">
        <v>2019</v>
      </c>
      <c r="BE53" s="5"/>
      <c r="BF53" s="13"/>
      <c r="BG53" s="5"/>
      <c r="BH53" s="13"/>
      <c r="BI53" s="5">
        <f t="shared" si="110"/>
        <v>0</v>
      </c>
      <c r="BJ53" s="18">
        <f t="shared" si="102"/>
        <v>0</v>
      </c>
      <c r="BL53" s="27" t="s">
        <v>13</v>
      </c>
      <c r="BM53" s="3">
        <v>2019</v>
      </c>
      <c r="BN53" s="5"/>
      <c r="BO53" s="13"/>
      <c r="BP53" s="5"/>
      <c r="BQ53" s="13"/>
      <c r="BR53" s="5">
        <f t="shared" si="111"/>
        <v>0</v>
      </c>
      <c r="BS53" s="18">
        <f t="shared" si="103"/>
        <v>0</v>
      </c>
    </row>
    <row r="54" spans="1:71" ht="12" customHeight="1" x14ac:dyDescent="0.3">
      <c r="A54" s="27" t="s">
        <v>14</v>
      </c>
      <c r="B54" s="3">
        <v>2019</v>
      </c>
      <c r="C54" s="5"/>
      <c r="D54" s="13"/>
      <c r="E54" s="5"/>
      <c r="F54" s="13"/>
      <c r="G54" s="5">
        <f t="shared" si="104"/>
        <v>0</v>
      </c>
      <c r="H54" s="18">
        <f t="shared" si="96"/>
        <v>0</v>
      </c>
      <c r="J54" s="27" t="s">
        <v>14</v>
      </c>
      <c r="K54" s="3">
        <v>2019</v>
      </c>
      <c r="L54" s="5"/>
      <c r="M54" s="13"/>
      <c r="N54" s="5"/>
      <c r="O54" s="13"/>
      <c r="P54" s="5">
        <f t="shared" si="105"/>
        <v>0</v>
      </c>
      <c r="Q54" s="18">
        <f t="shared" si="97"/>
        <v>0</v>
      </c>
      <c r="S54" s="27" t="s">
        <v>14</v>
      </c>
      <c r="T54" s="3">
        <v>2019</v>
      </c>
      <c r="U54" s="5"/>
      <c r="V54" s="13"/>
      <c r="W54" s="5"/>
      <c r="X54" s="13"/>
      <c r="Y54" s="5">
        <f t="shared" si="106"/>
        <v>0</v>
      </c>
      <c r="Z54" s="18">
        <f t="shared" si="98"/>
        <v>0</v>
      </c>
      <c r="AB54" s="27" t="s">
        <v>14</v>
      </c>
      <c r="AC54" s="3">
        <v>2019</v>
      </c>
      <c r="AD54" s="5"/>
      <c r="AE54" s="13"/>
      <c r="AF54" s="5"/>
      <c r="AG54" s="13"/>
      <c r="AH54" s="5">
        <f t="shared" si="107"/>
        <v>0</v>
      </c>
      <c r="AI54" s="18">
        <f t="shared" si="99"/>
        <v>0</v>
      </c>
      <c r="AK54" s="27" t="s">
        <v>14</v>
      </c>
      <c r="AL54" s="3">
        <v>2019</v>
      </c>
      <c r="AM54" s="5"/>
      <c r="AN54" s="13"/>
      <c r="AO54" s="5"/>
      <c r="AP54" s="13"/>
      <c r="AQ54" s="5">
        <f t="shared" si="108"/>
        <v>0</v>
      </c>
      <c r="AR54" s="18">
        <f t="shared" si="100"/>
        <v>0</v>
      </c>
      <c r="AT54" s="27" t="s">
        <v>14</v>
      </c>
      <c r="AU54" s="3">
        <v>2019</v>
      </c>
      <c r="AV54" s="5"/>
      <c r="AW54" s="13"/>
      <c r="AX54" s="5"/>
      <c r="AY54" s="13"/>
      <c r="AZ54" s="5">
        <f t="shared" si="109"/>
        <v>0</v>
      </c>
      <c r="BA54" s="18">
        <f t="shared" si="101"/>
        <v>0</v>
      </c>
      <c r="BC54" s="27" t="s">
        <v>14</v>
      </c>
      <c r="BD54" s="3">
        <v>2019</v>
      </c>
      <c r="BE54" s="5"/>
      <c r="BF54" s="13"/>
      <c r="BG54" s="5"/>
      <c r="BH54" s="13"/>
      <c r="BI54" s="5">
        <f t="shared" si="110"/>
        <v>0</v>
      </c>
      <c r="BJ54" s="18">
        <f t="shared" si="102"/>
        <v>0</v>
      </c>
      <c r="BL54" s="27" t="s">
        <v>14</v>
      </c>
      <c r="BM54" s="3">
        <v>2019</v>
      </c>
      <c r="BN54" s="5"/>
      <c r="BO54" s="13"/>
      <c r="BP54" s="5"/>
      <c r="BQ54" s="13"/>
      <c r="BR54" s="5">
        <f t="shared" si="111"/>
        <v>0</v>
      </c>
      <c r="BS54" s="18">
        <f t="shared" si="103"/>
        <v>0</v>
      </c>
    </row>
    <row r="55" spans="1:71" ht="12" customHeight="1" x14ac:dyDescent="0.3">
      <c r="A55" s="38" t="s">
        <v>19</v>
      </c>
      <c r="B55" s="39"/>
      <c r="C55" s="6">
        <f t="shared" ref="C55:H55" si="112">SUM(C47:C54)</f>
        <v>0</v>
      </c>
      <c r="D55" s="14">
        <f t="shared" si="112"/>
        <v>0</v>
      </c>
      <c r="E55" s="6">
        <f t="shared" si="112"/>
        <v>0</v>
      </c>
      <c r="F55" s="14">
        <f t="shared" si="112"/>
        <v>0</v>
      </c>
      <c r="G55" s="6">
        <f t="shared" si="112"/>
        <v>0</v>
      </c>
      <c r="H55" s="19">
        <f t="shared" si="112"/>
        <v>0</v>
      </c>
      <c r="J55" s="38" t="s">
        <v>19</v>
      </c>
      <c r="K55" s="39"/>
      <c r="L55" s="6">
        <f t="shared" ref="L55:Q55" si="113">SUM(L47:L54)</f>
        <v>0</v>
      </c>
      <c r="M55" s="14">
        <f t="shared" si="113"/>
        <v>0</v>
      </c>
      <c r="N55" s="6">
        <f t="shared" si="113"/>
        <v>0</v>
      </c>
      <c r="O55" s="14">
        <f t="shared" si="113"/>
        <v>0</v>
      </c>
      <c r="P55" s="6">
        <f t="shared" si="113"/>
        <v>0</v>
      </c>
      <c r="Q55" s="19">
        <f t="shared" si="113"/>
        <v>0</v>
      </c>
      <c r="S55" s="38" t="s">
        <v>19</v>
      </c>
      <c r="T55" s="39"/>
      <c r="U55" s="6">
        <f t="shared" ref="U55:Z55" si="114">SUM(U47:U54)</f>
        <v>0</v>
      </c>
      <c r="V55" s="14">
        <f t="shared" si="114"/>
        <v>0</v>
      </c>
      <c r="W55" s="6">
        <f t="shared" si="114"/>
        <v>0</v>
      </c>
      <c r="X55" s="14">
        <f t="shared" si="114"/>
        <v>0</v>
      </c>
      <c r="Y55" s="6">
        <f t="shared" si="114"/>
        <v>0</v>
      </c>
      <c r="Z55" s="19">
        <f t="shared" si="114"/>
        <v>0</v>
      </c>
      <c r="AB55" s="38" t="s">
        <v>19</v>
      </c>
      <c r="AC55" s="39"/>
      <c r="AD55" s="6">
        <f t="shared" ref="AD55:AI55" si="115">SUM(AD47:AD54)</f>
        <v>0</v>
      </c>
      <c r="AE55" s="14">
        <f t="shared" si="115"/>
        <v>0</v>
      </c>
      <c r="AF55" s="6">
        <f t="shared" si="115"/>
        <v>0</v>
      </c>
      <c r="AG55" s="14">
        <f t="shared" si="115"/>
        <v>0</v>
      </c>
      <c r="AH55" s="6">
        <f t="shared" si="115"/>
        <v>0</v>
      </c>
      <c r="AI55" s="19">
        <f t="shared" si="115"/>
        <v>0</v>
      </c>
      <c r="AK55" s="38" t="s">
        <v>19</v>
      </c>
      <c r="AL55" s="39"/>
      <c r="AM55" s="6">
        <f t="shared" ref="AM55:AR55" si="116">SUM(AM47:AM54)</f>
        <v>0</v>
      </c>
      <c r="AN55" s="14">
        <f t="shared" si="116"/>
        <v>0</v>
      </c>
      <c r="AO55" s="6">
        <f t="shared" si="116"/>
        <v>0</v>
      </c>
      <c r="AP55" s="14">
        <f t="shared" si="116"/>
        <v>0</v>
      </c>
      <c r="AQ55" s="6">
        <f t="shared" si="116"/>
        <v>0</v>
      </c>
      <c r="AR55" s="19">
        <f t="shared" si="116"/>
        <v>0</v>
      </c>
      <c r="AT55" s="38" t="s">
        <v>19</v>
      </c>
      <c r="AU55" s="39"/>
      <c r="AV55" s="6">
        <f t="shared" ref="AV55:BA55" si="117">SUM(AV47:AV54)</f>
        <v>0</v>
      </c>
      <c r="AW55" s="14">
        <f t="shared" si="117"/>
        <v>0</v>
      </c>
      <c r="AX55" s="6">
        <f t="shared" si="117"/>
        <v>0</v>
      </c>
      <c r="AY55" s="14">
        <f t="shared" si="117"/>
        <v>0</v>
      </c>
      <c r="AZ55" s="6">
        <f t="shared" si="117"/>
        <v>0</v>
      </c>
      <c r="BA55" s="19">
        <f t="shared" si="117"/>
        <v>0</v>
      </c>
      <c r="BC55" s="38" t="s">
        <v>19</v>
      </c>
      <c r="BD55" s="39"/>
      <c r="BE55" s="6">
        <f t="shared" ref="BE55:BJ55" si="118">SUM(BE47:BE54)</f>
        <v>0</v>
      </c>
      <c r="BF55" s="14">
        <f t="shared" si="118"/>
        <v>0</v>
      </c>
      <c r="BG55" s="6">
        <f t="shared" si="118"/>
        <v>0</v>
      </c>
      <c r="BH55" s="14">
        <f t="shared" si="118"/>
        <v>0</v>
      </c>
      <c r="BI55" s="6">
        <f t="shared" si="118"/>
        <v>0</v>
      </c>
      <c r="BJ55" s="19">
        <f t="shared" si="118"/>
        <v>0</v>
      </c>
      <c r="BL55" s="38" t="s">
        <v>19</v>
      </c>
      <c r="BM55" s="39"/>
      <c r="BN55" s="6">
        <f t="shared" ref="BN55:BS55" si="119">SUM(BN47:BN54)</f>
        <v>0</v>
      </c>
      <c r="BO55" s="14">
        <f t="shared" si="119"/>
        <v>0</v>
      </c>
      <c r="BP55" s="6">
        <f t="shared" si="119"/>
        <v>0</v>
      </c>
      <c r="BQ55" s="14">
        <f t="shared" si="119"/>
        <v>0</v>
      </c>
      <c r="BR55" s="6">
        <f t="shared" si="119"/>
        <v>0</v>
      </c>
      <c r="BS55" s="19">
        <f t="shared" si="119"/>
        <v>0</v>
      </c>
    </row>
    <row r="56" spans="1:71" ht="12" customHeight="1" x14ac:dyDescent="0.3"/>
    <row r="57" spans="1:71" ht="12" customHeight="1" x14ac:dyDescent="0.3">
      <c r="C57" s="8" t="s">
        <v>1</v>
      </c>
      <c r="D57" s="17" t="s">
        <v>2</v>
      </c>
      <c r="E57" s="8" t="s">
        <v>3</v>
      </c>
      <c r="F57" s="17" t="s">
        <v>4</v>
      </c>
      <c r="G57" s="8" t="s">
        <v>5</v>
      </c>
      <c r="H57" s="23" t="s">
        <v>6</v>
      </c>
      <c r="L57" s="8" t="s">
        <v>1</v>
      </c>
      <c r="M57" s="17" t="s">
        <v>2</v>
      </c>
      <c r="N57" s="8" t="s">
        <v>3</v>
      </c>
      <c r="O57" s="17" t="s">
        <v>4</v>
      </c>
      <c r="P57" s="8" t="s">
        <v>5</v>
      </c>
      <c r="Q57" s="23" t="s">
        <v>6</v>
      </c>
      <c r="U57" s="8" t="s">
        <v>1</v>
      </c>
      <c r="V57" s="17" t="s">
        <v>2</v>
      </c>
      <c r="W57" s="8" t="s">
        <v>3</v>
      </c>
      <c r="X57" s="17" t="s">
        <v>4</v>
      </c>
      <c r="Y57" s="8" t="s">
        <v>5</v>
      </c>
      <c r="Z57" s="23" t="s">
        <v>6</v>
      </c>
      <c r="AD57" s="8" t="s">
        <v>1</v>
      </c>
      <c r="AE57" s="17" t="s">
        <v>2</v>
      </c>
      <c r="AF57" s="8" t="s">
        <v>3</v>
      </c>
      <c r="AG57" s="17" t="s">
        <v>4</v>
      </c>
      <c r="AH57" s="8" t="s">
        <v>5</v>
      </c>
      <c r="AI57" s="23" t="s">
        <v>6</v>
      </c>
      <c r="AM57" s="8" t="s">
        <v>1</v>
      </c>
      <c r="AN57" s="17" t="s">
        <v>2</v>
      </c>
      <c r="AO57" s="8" t="s">
        <v>3</v>
      </c>
      <c r="AP57" s="17" t="s">
        <v>4</v>
      </c>
      <c r="AQ57" s="8" t="s">
        <v>5</v>
      </c>
      <c r="AR57" s="23" t="s">
        <v>6</v>
      </c>
      <c r="AV57" s="8" t="s">
        <v>1</v>
      </c>
      <c r="AW57" s="17" t="s">
        <v>2</v>
      </c>
      <c r="AX57" s="8" t="s">
        <v>3</v>
      </c>
      <c r="AY57" s="17" t="s">
        <v>4</v>
      </c>
      <c r="AZ57" s="8" t="s">
        <v>5</v>
      </c>
      <c r="BA57" s="23" t="s">
        <v>6</v>
      </c>
      <c r="BE57" s="8" t="s">
        <v>1</v>
      </c>
      <c r="BF57" s="17" t="s">
        <v>2</v>
      </c>
      <c r="BG57" s="8" t="s">
        <v>3</v>
      </c>
      <c r="BH57" s="17" t="s">
        <v>4</v>
      </c>
      <c r="BI57" s="8" t="s">
        <v>5</v>
      </c>
      <c r="BJ57" s="23" t="s">
        <v>6</v>
      </c>
      <c r="BN57" s="8" t="s">
        <v>1</v>
      </c>
      <c r="BO57" s="17" t="s">
        <v>2</v>
      </c>
      <c r="BP57" s="8" t="s">
        <v>3</v>
      </c>
      <c r="BQ57" s="17" t="s">
        <v>4</v>
      </c>
      <c r="BR57" s="8" t="s">
        <v>5</v>
      </c>
      <c r="BS57" s="23" t="s">
        <v>6</v>
      </c>
    </row>
    <row r="58" spans="1:71" s="7" customFormat="1" ht="12" customHeight="1" x14ac:dyDescent="0.3">
      <c r="A58" s="37" t="s">
        <v>33</v>
      </c>
      <c r="B58" s="37"/>
      <c r="C58" s="32">
        <f t="shared" ref="C58:H58" si="120">C11</f>
        <v>24</v>
      </c>
      <c r="D58" s="33">
        <f t="shared" si="120"/>
        <v>143.9</v>
      </c>
      <c r="E58" s="32">
        <f t="shared" si="120"/>
        <v>62</v>
      </c>
      <c r="F58" s="33">
        <f t="shared" si="120"/>
        <v>400.49999999999994</v>
      </c>
      <c r="G58" s="32">
        <f t="shared" si="120"/>
        <v>86</v>
      </c>
      <c r="H58" s="24">
        <f t="shared" si="120"/>
        <v>544.4</v>
      </c>
      <c r="J58" s="37" t="str">
        <f>A58</f>
        <v>2014/15</v>
      </c>
      <c r="K58" s="37"/>
      <c r="L58" s="32">
        <f t="shared" ref="L58:Q58" si="121">L11</f>
        <v>27</v>
      </c>
      <c r="M58" s="33">
        <f t="shared" si="121"/>
        <v>210.9</v>
      </c>
      <c r="N58" s="32">
        <f t="shared" si="121"/>
        <v>22</v>
      </c>
      <c r="O58" s="33">
        <f t="shared" si="121"/>
        <v>199.00000000000003</v>
      </c>
      <c r="P58" s="32">
        <f t="shared" si="121"/>
        <v>49</v>
      </c>
      <c r="Q58" s="24">
        <f t="shared" si="121"/>
        <v>409.90000000000003</v>
      </c>
      <c r="S58" s="37" t="str">
        <f t="shared" ref="S58:S62" si="122">J58</f>
        <v>2014/15</v>
      </c>
      <c r="T58" s="37"/>
      <c r="U58" s="32">
        <f t="shared" ref="U58:Z58" si="123">U11</f>
        <v>20</v>
      </c>
      <c r="V58" s="33">
        <f t="shared" si="123"/>
        <v>2933.8</v>
      </c>
      <c r="W58" s="32">
        <f t="shared" si="123"/>
        <v>16</v>
      </c>
      <c r="X58" s="33">
        <f t="shared" si="123"/>
        <v>546.80000000000007</v>
      </c>
      <c r="Y58" s="32">
        <f t="shared" si="123"/>
        <v>36</v>
      </c>
      <c r="Z58" s="24">
        <f t="shared" si="123"/>
        <v>3480.6000000000004</v>
      </c>
      <c r="AB58" s="37" t="str">
        <f t="shared" ref="AB58:AB62" si="124">S58</f>
        <v>2014/15</v>
      </c>
      <c r="AC58" s="37"/>
      <c r="AD58" s="32">
        <f t="shared" ref="AD58:AI58" si="125">AD11</f>
        <v>10</v>
      </c>
      <c r="AE58" s="33">
        <f t="shared" si="125"/>
        <v>28.299999999999997</v>
      </c>
      <c r="AF58" s="32">
        <f t="shared" si="125"/>
        <v>17</v>
      </c>
      <c r="AG58" s="33">
        <f t="shared" si="125"/>
        <v>89.6</v>
      </c>
      <c r="AH58" s="32">
        <f t="shared" si="125"/>
        <v>27</v>
      </c>
      <c r="AI58" s="24">
        <f t="shared" si="125"/>
        <v>117.9</v>
      </c>
      <c r="AK58" s="37" t="s">
        <v>33</v>
      </c>
      <c r="AL58" s="37"/>
      <c r="AM58" s="30">
        <f t="shared" ref="AM58:AR58" si="126">AM11</f>
        <v>20</v>
      </c>
      <c r="AN58" s="24">
        <f t="shared" si="126"/>
        <v>77.300000000000011</v>
      </c>
      <c r="AO58" s="30">
        <f t="shared" si="126"/>
        <v>33</v>
      </c>
      <c r="AP58" s="24">
        <f t="shared" si="126"/>
        <v>113.5</v>
      </c>
      <c r="AQ58" s="30">
        <f t="shared" si="126"/>
        <v>53</v>
      </c>
      <c r="AR58" s="24">
        <f t="shared" si="126"/>
        <v>190.8</v>
      </c>
      <c r="AT58" s="37" t="str">
        <f t="shared" ref="AT58:AT62" si="127">AK58</f>
        <v>2014/15</v>
      </c>
      <c r="AU58" s="37"/>
      <c r="AV58" s="30">
        <f t="shared" ref="AV58:BA58" si="128">AV11</f>
        <v>43</v>
      </c>
      <c r="AW58" s="24">
        <f t="shared" si="128"/>
        <v>515.1</v>
      </c>
      <c r="AX58" s="30">
        <f t="shared" si="128"/>
        <v>26</v>
      </c>
      <c r="AY58" s="24">
        <f t="shared" si="128"/>
        <v>176.9</v>
      </c>
      <c r="AZ58" s="30">
        <f t="shared" si="128"/>
        <v>69</v>
      </c>
      <c r="BA58" s="24">
        <f t="shared" si="128"/>
        <v>691.99999999999989</v>
      </c>
      <c r="BC58" s="37" t="str">
        <f t="shared" ref="BC58:BC62" si="129">AT58</f>
        <v>2014/15</v>
      </c>
      <c r="BD58" s="37"/>
      <c r="BE58" s="30">
        <f t="shared" ref="BE58:BJ58" si="130">BE11</f>
        <v>0</v>
      </c>
      <c r="BF58" s="24">
        <f t="shared" si="130"/>
        <v>0</v>
      </c>
      <c r="BG58" s="30">
        <f t="shared" si="130"/>
        <v>2</v>
      </c>
      <c r="BH58" s="24">
        <f t="shared" si="130"/>
        <v>3</v>
      </c>
      <c r="BI58" s="30">
        <f t="shared" si="130"/>
        <v>2</v>
      </c>
      <c r="BJ58" s="24">
        <f t="shared" si="130"/>
        <v>3</v>
      </c>
      <c r="BL58" s="37" t="str">
        <f t="shared" ref="BL58:BL62" si="131">BC58</f>
        <v>2014/15</v>
      </c>
      <c r="BM58" s="37"/>
      <c r="BN58" s="30">
        <f t="shared" ref="BN58:BS58" si="132">BN11</f>
        <v>68</v>
      </c>
      <c r="BO58" s="24">
        <f t="shared" si="132"/>
        <v>448.09999999999997</v>
      </c>
      <c r="BP58" s="30">
        <f t="shared" si="132"/>
        <v>40</v>
      </c>
      <c r="BQ58" s="24">
        <f t="shared" si="132"/>
        <v>272.8</v>
      </c>
      <c r="BR58" s="30">
        <f t="shared" si="132"/>
        <v>108</v>
      </c>
      <c r="BS58" s="24">
        <f t="shared" si="132"/>
        <v>720.9</v>
      </c>
    </row>
    <row r="59" spans="1:71" s="7" customFormat="1" ht="12" customHeight="1" x14ac:dyDescent="0.3">
      <c r="A59" s="36" t="s">
        <v>32</v>
      </c>
      <c r="B59" s="36"/>
      <c r="C59" s="34">
        <f t="shared" ref="C59:H59" si="133">C22</f>
        <v>24</v>
      </c>
      <c r="D59" s="35">
        <f t="shared" si="133"/>
        <v>141.20000000000002</v>
      </c>
      <c r="E59" s="34">
        <f t="shared" si="133"/>
        <v>81</v>
      </c>
      <c r="F59" s="35">
        <f t="shared" si="133"/>
        <v>495.2</v>
      </c>
      <c r="G59" s="34">
        <f t="shared" si="133"/>
        <v>105</v>
      </c>
      <c r="H59" s="25">
        <f t="shared" si="133"/>
        <v>636.40000000000009</v>
      </c>
      <c r="J59" s="36" t="str">
        <f t="shared" ref="J59:J62" si="134">A59</f>
        <v>2015/16</v>
      </c>
      <c r="K59" s="36"/>
      <c r="L59" s="34">
        <f t="shared" ref="L59:Q59" si="135">L22</f>
        <v>7</v>
      </c>
      <c r="M59" s="35">
        <f t="shared" si="135"/>
        <v>69.2</v>
      </c>
      <c r="N59" s="34">
        <f t="shared" si="135"/>
        <v>16</v>
      </c>
      <c r="O59" s="35">
        <f t="shared" si="135"/>
        <v>188.1</v>
      </c>
      <c r="P59" s="34">
        <f t="shared" si="135"/>
        <v>23</v>
      </c>
      <c r="Q59" s="25">
        <f t="shared" si="135"/>
        <v>257.29999999999995</v>
      </c>
      <c r="S59" s="36" t="str">
        <f t="shared" si="122"/>
        <v>2015/16</v>
      </c>
      <c r="T59" s="36"/>
      <c r="U59" s="34">
        <f t="shared" ref="U59:Z59" si="136">U22</f>
        <v>11</v>
      </c>
      <c r="V59" s="35">
        <f t="shared" si="136"/>
        <v>3030.4</v>
      </c>
      <c r="W59" s="34">
        <f t="shared" si="136"/>
        <v>8</v>
      </c>
      <c r="X59" s="35">
        <f t="shared" si="136"/>
        <v>343.2</v>
      </c>
      <c r="Y59" s="34">
        <f t="shared" si="136"/>
        <v>19</v>
      </c>
      <c r="Z59" s="25">
        <f t="shared" si="136"/>
        <v>3373.6000000000004</v>
      </c>
      <c r="AB59" s="36" t="str">
        <f t="shared" si="124"/>
        <v>2015/16</v>
      </c>
      <c r="AC59" s="36"/>
      <c r="AD59" s="34">
        <f t="shared" ref="AD59:AI59" si="137">AD22</f>
        <v>6</v>
      </c>
      <c r="AE59" s="35">
        <f t="shared" si="137"/>
        <v>17.399999999999999</v>
      </c>
      <c r="AF59" s="34">
        <f t="shared" si="137"/>
        <v>8</v>
      </c>
      <c r="AG59" s="35">
        <f t="shared" si="137"/>
        <v>56.1</v>
      </c>
      <c r="AH59" s="34">
        <f t="shared" si="137"/>
        <v>14</v>
      </c>
      <c r="AI59" s="25">
        <f t="shared" si="137"/>
        <v>73.5</v>
      </c>
      <c r="AK59" s="36" t="s">
        <v>33</v>
      </c>
      <c r="AL59" s="36"/>
      <c r="AM59" s="31">
        <f t="shared" ref="AM59:AR59" si="138">AM22</f>
        <v>13</v>
      </c>
      <c r="AN59" s="25">
        <f t="shared" si="138"/>
        <v>37.6</v>
      </c>
      <c r="AO59" s="31">
        <f t="shared" si="138"/>
        <v>17</v>
      </c>
      <c r="AP59" s="25">
        <f t="shared" si="138"/>
        <v>97.6</v>
      </c>
      <c r="AQ59" s="31">
        <f t="shared" si="138"/>
        <v>30</v>
      </c>
      <c r="AR59" s="25">
        <f t="shared" si="138"/>
        <v>135.19999999999999</v>
      </c>
      <c r="AT59" s="36" t="str">
        <f t="shared" si="127"/>
        <v>2014/15</v>
      </c>
      <c r="AU59" s="36"/>
      <c r="AV59" s="31">
        <f t="shared" ref="AV59:BA59" si="139">AV22</f>
        <v>39</v>
      </c>
      <c r="AW59" s="25">
        <f t="shared" si="139"/>
        <v>272.30000000000007</v>
      </c>
      <c r="AX59" s="31">
        <f t="shared" si="139"/>
        <v>41</v>
      </c>
      <c r="AY59" s="25">
        <f t="shared" si="139"/>
        <v>348.40000000000003</v>
      </c>
      <c r="AZ59" s="31">
        <f t="shared" si="139"/>
        <v>80</v>
      </c>
      <c r="BA59" s="25">
        <f t="shared" si="139"/>
        <v>620.70000000000005</v>
      </c>
      <c r="BC59" s="36" t="str">
        <f t="shared" si="129"/>
        <v>2014/15</v>
      </c>
      <c r="BD59" s="36"/>
      <c r="BE59" s="31">
        <f t="shared" ref="BE59:BJ59" si="140">BE22</f>
        <v>27</v>
      </c>
      <c r="BF59" s="25">
        <f t="shared" si="140"/>
        <v>256.7</v>
      </c>
      <c r="BG59" s="31">
        <f t="shared" si="140"/>
        <v>26</v>
      </c>
      <c r="BH59" s="25">
        <f t="shared" si="140"/>
        <v>150</v>
      </c>
      <c r="BI59" s="31">
        <f t="shared" si="140"/>
        <v>53</v>
      </c>
      <c r="BJ59" s="25">
        <f t="shared" si="140"/>
        <v>406.7</v>
      </c>
      <c r="BL59" s="36" t="str">
        <f t="shared" si="131"/>
        <v>2014/15</v>
      </c>
      <c r="BM59" s="36"/>
      <c r="BN59" s="31">
        <f t="shared" ref="BN59:BS59" si="141">BN22</f>
        <v>30</v>
      </c>
      <c r="BO59" s="25">
        <f t="shared" si="141"/>
        <v>205.1</v>
      </c>
      <c r="BP59" s="31">
        <f t="shared" si="141"/>
        <v>32</v>
      </c>
      <c r="BQ59" s="25">
        <f t="shared" si="141"/>
        <v>269.7</v>
      </c>
      <c r="BR59" s="31">
        <f t="shared" si="141"/>
        <v>62</v>
      </c>
      <c r="BS59" s="25">
        <f t="shared" si="141"/>
        <v>474.8</v>
      </c>
    </row>
    <row r="60" spans="1:71" s="7" customFormat="1" ht="12" customHeight="1" x14ac:dyDescent="0.3">
      <c r="A60" s="37" t="s">
        <v>31</v>
      </c>
      <c r="B60" s="37"/>
      <c r="C60" s="32">
        <f t="shared" ref="C60:H60" si="142">C33</f>
        <v>30</v>
      </c>
      <c r="D60" s="33">
        <f t="shared" si="142"/>
        <v>174.60000000000002</v>
      </c>
      <c r="E60" s="32">
        <f t="shared" si="142"/>
        <v>72</v>
      </c>
      <c r="F60" s="33">
        <f t="shared" si="142"/>
        <v>499.49999999999994</v>
      </c>
      <c r="G60" s="32">
        <f t="shared" si="142"/>
        <v>102</v>
      </c>
      <c r="H60" s="24">
        <f t="shared" si="142"/>
        <v>674.1</v>
      </c>
      <c r="J60" s="37" t="str">
        <f t="shared" si="134"/>
        <v>2016/17</v>
      </c>
      <c r="K60" s="37"/>
      <c r="L60" s="32">
        <f t="shared" ref="L60:Q60" si="143">L33</f>
        <v>12</v>
      </c>
      <c r="M60" s="33">
        <f t="shared" si="143"/>
        <v>86.3</v>
      </c>
      <c r="N60" s="32">
        <f t="shared" si="143"/>
        <v>30</v>
      </c>
      <c r="O60" s="33">
        <f t="shared" si="143"/>
        <v>426.09999999999997</v>
      </c>
      <c r="P60" s="32">
        <f t="shared" si="143"/>
        <v>42</v>
      </c>
      <c r="Q60" s="24">
        <f t="shared" si="143"/>
        <v>512.4</v>
      </c>
      <c r="S60" s="37" t="str">
        <f t="shared" si="122"/>
        <v>2016/17</v>
      </c>
      <c r="T60" s="37"/>
      <c r="U60" s="32">
        <f t="shared" ref="U60:Z60" si="144">U33</f>
        <v>36</v>
      </c>
      <c r="V60" s="33">
        <f t="shared" si="144"/>
        <v>2109.5</v>
      </c>
      <c r="W60" s="32">
        <f t="shared" si="144"/>
        <v>39</v>
      </c>
      <c r="X60" s="33">
        <f t="shared" si="144"/>
        <v>923.09999999999991</v>
      </c>
      <c r="Y60" s="32">
        <f t="shared" si="144"/>
        <v>75</v>
      </c>
      <c r="Z60" s="24">
        <f t="shared" si="144"/>
        <v>3032.6000000000004</v>
      </c>
      <c r="AB60" s="37" t="str">
        <f t="shared" si="124"/>
        <v>2016/17</v>
      </c>
      <c r="AC60" s="37"/>
      <c r="AD60" s="32">
        <f t="shared" ref="AD60:AI60" si="145">AD33</f>
        <v>19</v>
      </c>
      <c r="AE60" s="33">
        <f t="shared" si="145"/>
        <v>90.7</v>
      </c>
      <c r="AF60" s="32">
        <f t="shared" si="145"/>
        <v>19</v>
      </c>
      <c r="AG60" s="33">
        <f t="shared" si="145"/>
        <v>91.699999999999989</v>
      </c>
      <c r="AH60" s="32">
        <f t="shared" si="145"/>
        <v>38</v>
      </c>
      <c r="AI60" s="24">
        <f t="shared" si="145"/>
        <v>182.4</v>
      </c>
      <c r="AK60" s="37" t="s">
        <v>33</v>
      </c>
      <c r="AL60" s="37"/>
      <c r="AM60" s="30">
        <f t="shared" ref="AM60:AR60" si="146">AM33</f>
        <v>57</v>
      </c>
      <c r="AN60" s="24">
        <f t="shared" si="146"/>
        <v>214.1</v>
      </c>
      <c r="AO60" s="30">
        <f t="shared" si="146"/>
        <v>55</v>
      </c>
      <c r="AP60" s="24">
        <f t="shared" si="146"/>
        <v>287</v>
      </c>
      <c r="AQ60" s="30">
        <f t="shared" si="146"/>
        <v>112</v>
      </c>
      <c r="AR60" s="24">
        <f t="shared" si="146"/>
        <v>501.09999999999997</v>
      </c>
      <c r="AT60" s="37" t="str">
        <f t="shared" si="127"/>
        <v>2014/15</v>
      </c>
      <c r="AU60" s="37"/>
      <c r="AV60" s="30">
        <f t="shared" ref="AV60:BA60" si="147">AV33</f>
        <v>72</v>
      </c>
      <c r="AW60" s="24">
        <f t="shared" si="147"/>
        <v>540.79999999999995</v>
      </c>
      <c r="AX60" s="30">
        <f t="shared" si="147"/>
        <v>52</v>
      </c>
      <c r="AY60" s="24">
        <f t="shared" si="147"/>
        <v>348.5</v>
      </c>
      <c r="AZ60" s="30">
        <f t="shared" si="147"/>
        <v>124</v>
      </c>
      <c r="BA60" s="24">
        <f t="shared" si="147"/>
        <v>889.30000000000007</v>
      </c>
      <c r="BC60" s="37" t="str">
        <f t="shared" si="129"/>
        <v>2014/15</v>
      </c>
      <c r="BD60" s="37"/>
      <c r="BE60" s="30">
        <f t="shared" ref="BE60:BJ60" si="148">BE33</f>
        <v>45</v>
      </c>
      <c r="BF60" s="24">
        <f t="shared" si="148"/>
        <v>287.5</v>
      </c>
      <c r="BG60" s="30">
        <f t="shared" si="148"/>
        <v>32</v>
      </c>
      <c r="BH60" s="24">
        <f t="shared" si="148"/>
        <v>254.3</v>
      </c>
      <c r="BI60" s="30">
        <f t="shared" si="148"/>
        <v>77</v>
      </c>
      <c r="BJ60" s="24">
        <f t="shared" si="148"/>
        <v>541.79999999999995</v>
      </c>
      <c r="BL60" s="37" t="str">
        <f t="shared" si="131"/>
        <v>2014/15</v>
      </c>
      <c r="BM60" s="37"/>
      <c r="BN60" s="30">
        <f t="shared" ref="BN60:BS60" si="149">BN33</f>
        <v>50</v>
      </c>
      <c r="BO60" s="24">
        <f t="shared" si="149"/>
        <v>355.5</v>
      </c>
      <c r="BP60" s="30">
        <f t="shared" si="149"/>
        <v>63</v>
      </c>
      <c r="BQ60" s="24">
        <f t="shared" si="149"/>
        <v>469.1</v>
      </c>
      <c r="BR60" s="30">
        <f t="shared" si="149"/>
        <v>113</v>
      </c>
      <c r="BS60" s="24">
        <f t="shared" si="149"/>
        <v>824.60000000000014</v>
      </c>
    </row>
    <row r="61" spans="1:71" s="7" customFormat="1" ht="12" customHeight="1" x14ac:dyDescent="0.3">
      <c r="A61" s="36" t="s">
        <v>30</v>
      </c>
      <c r="B61" s="36"/>
      <c r="C61" s="34">
        <f t="shared" ref="C61:H61" si="150">C44</f>
        <v>1</v>
      </c>
      <c r="D61" s="35">
        <f t="shared" si="150"/>
        <v>1.8</v>
      </c>
      <c r="E61" s="34">
        <f t="shared" si="150"/>
        <v>39</v>
      </c>
      <c r="F61" s="35">
        <f t="shared" si="150"/>
        <v>238.60000000000002</v>
      </c>
      <c r="G61" s="34">
        <f t="shared" si="150"/>
        <v>40</v>
      </c>
      <c r="H61" s="25">
        <f t="shared" si="150"/>
        <v>240.39999999999998</v>
      </c>
      <c r="J61" s="36" t="str">
        <f t="shared" si="134"/>
        <v>2017/18</v>
      </c>
      <c r="K61" s="36"/>
      <c r="L61" s="34">
        <f t="shared" ref="L61:Q61" si="151">L44</f>
        <v>1</v>
      </c>
      <c r="M61" s="35">
        <f t="shared" si="151"/>
        <v>13.7</v>
      </c>
      <c r="N61" s="34">
        <f t="shared" si="151"/>
        <v>10</v>
      </c>
      <c r="O61" s="35">
        <f t="shared" si="151"/>
        <v>104.9</v>
      </c>
      <c r="P61" s="34">
        <f t="shared" si="151"/>
        <v>11</v>
      </c>
      <c r="Q61" s="25">
        <f t="shared" si="151"/>
        <v>118.60000000000001</v>
      </c>
      <c r="S61" s="36" t="str">
        <f t="shared" si="122"/>
        <v>2017/18</v>
      </c>
      <c r="T61" s="36"/>
      <c r="U61" s="34">
        <f t="shared" ref="U61:Z61" si="152">U44</f>
        <v>19</v>
      </c>
      <c r="V61" s="35">
        <f t="shared" si="152"/>
        <v>990.8</v>
      </c>
      <c r="W61" s="34">
        <f t="shared" si="152"/>
        <v>11</v>
      </c>
      <c r="X61" s="35">
        <f t="shared" si="152"/>
        <v>233.49999999999997</v>
      </c>
      <c r="Y61" s="34">
        <f t="shared" si="152"/>
        <v>30</v>
      </c>
      <c r="Z61" s="25">
        <f t="shared" si="152"/>
        <v>1224.3</v>
      </c>
      <c r="AB61" s="36" t="str">
        <f t="shared" si="124"/>
        <v>2017/18</v>
      </c>
      <c r="AC61" s="36"/>
      <c r="AD61" s="34">
        <f t="shared" ref="AD61:AI61" si="153">AD44</f>
        <v>0</v>
      </c>
      <c r="AE61" s="35">
        <f t="shared" si="153"/>
        <v>0</v>
      </c>
      <c r="AF61" s="34">
        <f t="shared" si="153"/>
        <v>1</v>
      </c>
      <c r="AG61" s="35">
        <f t="shared" si="153"/>
        <v>0.3</v>
      </c>
      <c r="AH61" s="34">
        <f t="shared" si="153"/>
        <v>1</v>
      </c>
      <c r="AI61" s="25">
        <f t="shared" si="153"/>
        <v>0.3</v>
      </c>
      <c r="AK61" s="36" t="s">
        <v>33</v>
      </c>
      <c r="AL61" s="36"/>
      <c r="AM61" s="31">
        <f t="shared" ref="AM61:AR61" si="154">AM44</f>
        <v>14</v>
      </c>
      <c r="AN61" s="25">
        <f t="shared" si="154"/>
        <v>40.200000000000003</v>
      </c>
      <c r="AO61" s="31">
        <f t="shared" si="154"/>
        <v>13</v>
      </c>
      <c r="AP61" s="25">
        <f t="shared" si="154"/>
        <v>71.400000000000006</v>
      </c>
      <c r="AQ61" s="31">
        <f t="shared" si="154"/>
        <v>27</v>
      </c>
      <c r="AR61" s="25">
        <f t="shared" si="154"/>
        <v>111.6</v>
      </c>
      <c r="AT61" s="36" t="str">
        <f t="shared" si="127"/>
        <v>2014/15</v>
      </c>
      <c r="AU61" s="36"/>
      <c r="AV61" s="31">
        <f t="shared" ref="AV61:BA61" si="155">AV44</f>
        <v>13</v>
      </c>
      <c r="AW61" s="25">
        <f t="shared" si="155"/>
        <v>115.1</v>
      </c>
      <c r="AX61" s="31">
        <f t="shared" si="155"/>
        <v>9</v>
      </c>
      <c r="AY61" s="25">
        <f t="shared" si="155"/>
        <v>99.1</v>
      </c>
      <c r="AZ61" s="31">
        <f t="shared" si="155"/>
        <v>22</v>
      </c>
      <c r="BA61" s="25">
        <f t="shared" si="155"/>
        <v>214.2</v>
      </c>
      <c r="BC61" s="36" t="str">
        <f t="shared" si="129"/>
        <v>2014/15</v>
      </c>
      <c r="BD61" s="36"/>
      <c r="BE61" s="31">
        <f t="shared" ref="BE61:BJ61" si="156">BE44</f>
        <v>8</v>
      </c>
      <c r="BF61" s="25">
        <f t="shared" si="156"/>
        <v>57.6</v>
      </c>
      <c r="BG61" s="31">
        <f t="shared" si="156"/>
        <v>2</v>
      </c>
      <c r="BH61" s="25">
        <f t="shared" si="156"/>
        <v>29.9</v>
      </c>
      <c r="BI61" s="31">
        <f t="shared" si="156"/>
        <v>10</v>
      </c>
      <c r="BJ61" s="25">
        <f t="shared" si="156"/>
        <v>87.5</v>
      </c>
      <c r="BL61" s="36" t="str">
        <f t="shared" si="131"/>
        <v>2014/15</v>
      </c>
      <c r="BM61" s="36"/>
      <c r="BN61" s="31">
        <f t="shared" ref="BN61:BS61" si="157">BN44</f>
        <v>18</v>
      </c>
      <c r="BO61" s="25">
        <f t="shared" si="157"/>
        <v>140.9</v>
      </c>
      <c r="BP61" s="31">
        <f t="shared" si="157"/>
        <v>14</v>
      </c>
      <c r="BQ61" s="25">
        <f t="shared" si="157"/>
        <v>65.7</v>
      </c>
      <c r="BR61" s="31">
        <f t="shared" si="157"/>
        <v>32</v>
      </c>
      <c r="BS61" s="25">
        <f t="shared" si="157"/>
        <v>206.60000000000002</v>
      </c>
    </row>
    <row r="62" spans="1:71" s="7" customFormat="1" ht="12" customHeight="1" x14ac:dyDescent="0.3">
      <c r="A62" s="37" t="s">
        <v>29</v>
      </c>
      <c r="B62" s="37"/>
      <c r="C62" s="32">
        <f t="shared" ref="C62:H62" si="158">C55</f>
        <v>0</v>
      </c>
      <c r="D62" s="33">
        <f t="shared" si="158"/>
        <v>0</v>
      </c>
      <c r="E62" s="32">
        <f t="shared" si="158"/>
        <v>0</v>
      </c>
      <c r="F62" s="33">
        <f t="shared" si="158"/>
        <v>0</v>
      </c>
      <c r="G62" s="32">
        <f t="shared" si="158"/>
        <v>0</v>
      </c>
      <c r="H62" s="24">
        <f t="shared" si="158"/>
        <v>0</v>
      </c>
      <c r="J62" s="37" t="str">
        <f t="shared" si="134"/>
        <v>2018/19</v>
      </c>
      <c r="K62" s="37"/>
      <c r="L62" s="32">
        <f t="shared" ref="L62:Q62" si="159">L55</f>
        <v>0</v>
      </c>
      <c r="M62" s="33">
        <f t="shared" si="159"/>
        <v>0</v>
      </c>
      <c r="N62" s="32">
        <f t="shared" si="159"/>
        <v>0</v>
      </c>
      <c r="O62" s="33">
        <f t="shared" si="159"/>
        <v>0</v>
      </c>
      <c r="P62" s="32">
        <f t="shared" si="159"/>
        <v>0</v>
      </c>
      <c r="Q62" s="24">
        <f t="shared" si="159"/>
        <v>0</v>
      </c>
      <c r="S62" s="37" t="str">
        <f t="shared" si="122"/>
        <v>2018/19</v>
      </c>
      <c r="T62" s="37"/>
      <c r="U62" s="32">
        <f t="shared" ref="U62:Z62" si="160">U55</f>
        <v>0</v>
      </c>
      <c r="V62" s="33">
        <f t="shared" si="160"/>
        <v>0</v>
      </c>
      <c r="W62" s="32">
        <f t="shared" si="160"/>
        <v>0</v>
      </c>
      <c r="X62" s="33">
        <f t="shared" si="160"/>
        <v>0</v>
      </c>
      <c r="Y62" s="32">
        <f t="shared" si="160"/>
        <v>0</v>
      </c>
      <c r="Z62" s="24">
        <f t="shared" si="160"/>
        <v>0</v>
      </c>
      <c r="AB62" s="37" t="str">
        <f t="shared" si="124"/>
        <v>2018/19</v>
      </c>
      <c r="AC62" s="37"/>
      <c r="AD62" s="32">
        <f t="shared" ref="AD62:AI62" si="161">AD55</f>
        <v>0</v>
      </c>
      <c r="AE62" s="33">
        <f t="shared" si="161"/>
        <v>0</v>
      </c>
      <c r="AF62" s="32">
        <f t="shared" si="161"/>
        <v>0</v>
      </c>
      <c r="AG62" s="33">
        <f t="shared" si="161"/>
        <v>0</v>
      </c>
      <c r="AH62" s="32">
        <f t="shared" si="161"/>
        <v>0</v>
      </c>
      <c r="AI62" s="24">
        <f t="shared" si="161"/>
        <v>0</v>
      </c>
      <c r="AK62" s="37" t="s">
        <v>33</v>
      </c>
      <c r="AL62" s="37"/>
      <c r="AM62" s="30">
        <f t="shared" ref="AM62:AR62" si="162">AM55</f>
        <v>0</v>
      </c>
      <c r="AN62" s="24">
        <f t="shared" si="162"/>
        <v>0</v>
      </c>
      <c r="AO62" s="30">
        <f t="shared" si="162"/>
        <v>0</v>
      </c>
      <c r="AP62" s="24">
        <f t="shared" si="162"/>
        <v>0</v>
      </c>
      <c r="AQ62" s="30">
        <f t="shared" si="162"/>
        <v>0</v>
      </c>
      <c r="AR62" s="24">
        <f t="shared" si="162"/>
        <v>0</v>
      </c>
      <c r="AT62" s="37" t="str">
        <f t="shared" si="127"/>
        <v>2014/15</v>
      </c>
      <c r="AU62" s="37"/>
      <c r="AV62" s="30">
        <f t="shared" ref="AV62:BA62" si="163">AV55</f>
        <v>0</v>
      </c>
      <c r="AW62" s="24">
        <f t="shared" si="163"/>
        <v>0</v>
      </c>
      <c r="AX62" s="30">
        <f t="shared" si="163"/>
        <v>0</v>
      </c>
      <c r="AY62" s="24">
        <f t="shared" si="163"/>
        <v>0</v>
      </c>
      <c r="AZ62" s="30">
        <f t="shared" si="163"/>
        <v>0</v>
      </c>
      <c r="BA62" s="24">
        <f t="shared" si="163"/>
        <v>0</v>
      </c>
      <c r="BC62" s="37" t="str">
        <f t="shared" si="129"/>
        <v>2014/15</v>
      </c>
      <c r="BD62" s="37"/>
      <c r="BE62" s="30">
        <f t="shared" ref="BE62:BJ62" si="164">BE55</f>
        <v>0</v>
      </c>
      <c r="BF62" s="24">
        <f t="shared" si="164"/>
        <v>0</v>
      </c>
      <c r="BG62" s="30">
        <f t="shared" si="164"/>
        <v>0</v>
      </c>
      <c r="BH62" s="24">
        <f t="shared" si="164"/>
        <v>0</v>
      </c>
      <c r="BI62" s="30">
        <f t="shared" si="164"/>
        <v>0</v>
      </c>
      <c r="BJ62" s="24">
        <f t="shared" si="164"/>
        <v>0</v>
      </c>
      <c r="BL62" s="37" t="str">
        <f t="shared" si="131"/>
        <v>2014/15</v>
      </c>
      <c r="BM62" s="37"/>
      <c r="BN62" s="30">
        <f t="shared" ref="BN62:BS62" si="165">BN55</f>
        <v>0</v>
      </c>
      <c r="BO62" s="24">
        <f t="shared" si="165"/>
        <v>0</v>
      </c>
      <c r="BP62" s="30">
        <f t="shared" si="165"/>
        <v>0</v>
      </c>
      <c r="BQ62" s="24">
        <f t="shared" si="165"/>
        <v>0</v>
      </c>
      <c r="BR62" s="30">
        <f t="shared" si="165"/>
        <v>0</v>
      </c>
      <c r="BS62" s="24">
        <f t="shared" si="165"/>
        <v>0</v>
      </c>
    </row>
    <row r="63" spans="1:71" ht="12" customHeight="1" x14ac:dyDescent="0.3"/>
    <row r="81" spans="1:1" x14ac:dyDescent="0.3">
      <c r="A81" s="29" t="s">
        <v>34</v>
      </c>
    </row>
    <row r="82" spans="1:1" x14ac:dyDescent="0.3">
      <c r="A82" s="29" t="s">
        <v>35</v>
      </c>
    </row>
    <row r="87" spans="1:1" x14ac:dyDescent="0.3">
      <c r="A87" s="29" t="s">
        <v>28</v>
      </c>
    </row>
  </sheetData>
  <mergeCells count="128">
    <mergeCell ref="A59:B59"/>
    <mergeCell ref="A60:B60"/>
    <mergeCell ref="A61:B61"/>
    <mergeCell ref="A62:B62"/>
    <mergeCell ref="J1:Q1"/>
    <mergeCell ref="J2:K2"/>
    <mergeCell ref="J11:K11"/>
    <mergeCell ref="J13:K13"/>
    <mergeCell ref="J22:K22"/>
    <mergeCell ref="J24:K24"/>
    <mergeCell ref="A33:B33"/>
    <mergeCell ref="A35:B35"/>
    <mergeCell ref="A44:B44"/>
    <mergeCell ref="A46:B46"/>
    <mergeCell ref="A55:B55"/>
    <mergeCell ref="A58:B58"/>
    <mergeCell ref="A2:B2"/>
    <mergeCell ref="A1:H1"/>
    <mergeCell ref="A11:B11"/>
    <mergeCell ref="A13:B13"/>
    <mergeCell ref="A22:B22"/>
    <mergeCell ref="A24:B24"/>
    <mergeCell ref="J59:K59"/>
    <mergeCell ref="J60:K60"/>
    <mergeCell ref="S33:T33"/>
    <mergeCell ref="S35:T35"/>
    <mergeCell ref="S44:T44"/>
    <mergeCell ref="J61:K61"/>
    <mergeCell ref="J62:K62"/>
    <mergeCell ref="S1:Z1"/>
    <mergeCell ref="S2:T2"/>
    <mergeCell ref="S11:T11"/>
    <mergeCell ref="S13:T13"/>
    <mergeCell ref="S22:T22"/>
    <mergeCell ref="S24:T24"/>
    <mergeCell ref="J33:K33"/>
    <mergeCell ref="J35:K35"/>
    <mergeCell ref="J44:K44"/>
    <mergeCell ref="J46:K46"/>
    <mergeCell ref="J55:K55"/>
    <mergeCell ref="J58:K58"/>
    <mergeCell ref="S59:T59"/>
    <mergeCell ref="S60:T60"/>
    <mergeCell ref="S61:T61"/>
    <mergeCell ref="S62:T62"/>
    <mergeCell ref="S46:T46"/>
    <mergeCell ref="S55:T55"/>
    <mergeCell ref="S58:T58"/>
    <mergeCell ref="AB60:AC60"/>
    <mergeCell ref="AB61:AC61"/>
    <mergeCell ref="AB62:AC62"/>
    <mergeCell ref="AK1:AR1"/>
    <mergeCell ref="AK2:AL2"/>
    <mergeCell ref="AK11:AL11"/>
    <mergeCell ref="AK13:AL13"/>
    <mergeCell ref="AK22:AL22"/>
    <mergeCell ref="AK24:AL24"/>
    <mergeCell ref="AB33:AC33"/>
    <mergeCell ref="AB35:AC35"/>
    <mergeCell ref="AB44:AC44"/>
    <mergeCell ref="AB46:AC46"/>
    <mergeCell ref="AB55:AC55"/>
    <mergeCell ref="AB58:AC58"/>
    <mergeCell ref="AK59:AL59"/>
    <mergeCell ref="AK60:AL60"/>
    <mergeCell ref="AK61:AL61"/>
    <mergeCell ref="AK62:AL62"/>
    <mergeCell ref="AK46:AL46"/>
    <mergeCell ref="AK55:AL55"/>
    <mergeCell ref="AK58:AL58"/>
    <mergeCell ref="AB1:AI1"/>
    <mergeCell ref="AB2:AC2"/>
    <mergeCell ref="AT11:AU11"/>
    <mergeCell ref="AT13:AU13"/>
    <mergeCell ref="AT22:AU22"/>
    <mergeCell ref="AT24:AU24"/>
    <mergeCell ref="AK33:AL33"/>
    <mergeCell ref="AK35:AL35"/>
    <mergeCell ref="AK44:AL44"/>
    <mergeCell ref="AB59:AC59"/>
    <mergeCell ref="AB11:AC11"/>
    <mergeCell ref="AB13:AC13"/>
    <mergeCell ref="AB22:AC22"/>
    <mergeCell ref="AB24:AC24"/>
    <mergeCell ref="AT59:AU59"/>
    <mergeCell ref="AT60:AU60"/>
    <mergeCell ref="AT61:AU61"/>
    <mergeCell ref="AT62:AU62"/>
    <mergeCell ref="BC1:BJ1"/>
    <mergeCell ref="BC2:BD2"/>
    <mergeCell ref="BC11:BD11"/>
    <mergeCell ref="BC13:BD13"/>
    <mergeCell ref="BC22:BD22"/>
    <mergeCell ref="BC24:BD24"/>
    <mergeCell ref="AT33:AU33"/>
    <mergeCell ref="AT35:AU35"/>
    <mergeCell ref="AT44:AU44"/>
    <mergeCell ref="AT46:AU46"/>
    <mergeCell ref="AT55:AU55"/>
    <mergeCell ref="AT58:AU58"/>
    <mergeCell ref="BC59:BD59"/>
    <mergeCell ref="BC60:BD60"/>
    <mergeCell ref="BC61:BD61"/>
    <mergeCell ref="BC62:BD62"/>
    <mergeCell ref="BC46:BD46"/>
    <mergeCell ref="BC55:BD55"/>
    <mergeCell ref="BC58:BD58"/>
    <mergeCell ref="AT1:BA1"/>
    <mergeCell ref="AT2:AU2"/>
    <mergeCell ref="BL1:BS1"/>
    <mergeCell ref="BL2:BM2"/>
    <mergeCell ref="BL11:BM11"/>
    <mergeCell ref="BL13:BM13"/>
    <mergeCell ref="BL22:BM22"/>
    <mergeCell ref="BL24:BM24"/>
    <mergeCell ref="BC33:BD33"/>
    <mergeCell ref="BC35:BD35"/>
    <mergeCell ref="BC44:BD44"/>
    <mergeCell ref="BL59:BM59"/>
    <mergeCell ref="BL60:BM60"/>
    <mergeCell ref="BL61:BM61"/>
    <mergeCell ref="BL62:BM62"/>
    <mergeCell ref="BL33:BM33"/>
    <mergeCell ref="BL35:BM35"/>
    <mergeCell ref="BL44:BM44"/>
    <mergeCell ref="BL46:BM46"/>
    <mergeCell ref="BL55:BM55"/>
    <mergeCell ref="BL58:BM58"/>
  </mergeCells>
  <conditionalFormatting sqref="H58:H6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8:Q6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58:Z6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I58:AI62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58:AR62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58:BA6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J58:BJ6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S58:BS6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4882-C01D-4642-9FAE-6E6CFAE6C192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Kjell-Bendik</dc:creator>
  <cp:lastModifiedBy>Raymond Elde</cp:lastModifiedBy>
  <dcterms:created xsi:type="dcterms:W3CDTF">2018-02-05T09:05:28Z</dcterms:created>
  <dcterms:modified xsi:type="dcterms:W3CDTF">2018-02-08T14:59:18Z</dcterms:modified>
</cp:coreProperties>
</file>